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85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TOTAL" sheetId="11" r:id="rId11"/>
    <sheet name="DIVIDENDS" sheetId="12" r:id="rId12"/>
    <sheet name="NAME YEAR END" sheetId="13" r:id="rId13"/>
  </sheets>
  <definedNames>
    <definedName name="_xlnm.Print_Area" localSheetId="3">'4'!$B$113:$D$121</definedName>
    <definedName name="_xlnm.Print_Area" localSheetId="10">'TOTAL'!$M$264:$T$276</definedName>
  </definedNames>
  <calcPr fullCalcOnLoad="1"/>
</workbook>
</file>

<file path=xl/sharedStrings.xml><?xml version="1.0" encoding="utf-8"?>
<sst xmlns="http://schemas.openxmlformats.org/spreadsheetml/2006/main" count="5563" uniqueCount="67">
  <si>
    <t>JAN</t>
  </si>
  <si>
    <t>TOTAL</t>
  </si>
  <si>
    <t>GROSS</t>
  </si>
  <si>
    <t>EI</t>
  </si>
  <si>
    <t>CPP</t>
  </si>
  <si>
    <t>TAX</t>
  </si>
  <si>
    <t>SUB TOTAL</t>
  </si>
  <si>
    <t>NET</t>
  </si>
  <si>
    <t>FEB</t>
  </si>
  <si>
    <t>APR</t>
  </si>
  <si>
    <t>MAY</t>
  </si>
  <si>
    <t>JUNE</t>
  </si>
  <si>
    <t>AUG</t>
  </si>
  <si>
    <t>OCT</t>
  </si>
  <si>
    <t>NOV</t>
  </si>
  <si>
    <t>DEC</t>
  </si>
  <si>
    <t>DATE</t>
  </si>
  <si>
    <t>NAME</t>
  </si>
  <si>
    <t>YEAR END</t>
  </si>
  <si>
    <t>MARCH</t>
  </si>
  <si>
    <t>JULY</t>
  </si>
  <si>
    <t>SEPT</t>
  </si>
  <si>
    <t>GOV'T</t>
  </si>
  <si>
    <t xml:space="preserve"> </t>
  </si>
  <si>
    <t>HOURS</t>
  </si>
  <si>
    <t>MONTH</t>
  </si>
  <si>
    <t>APRIL</t>
  </si>
  <si>
    <t>ADDRESS</t>
  </si>
  <si>
    <t>SIN</t>
  </si>
  <si>
    <t>DATE OF BIRTH</t>
  </si>
  <si>
    <t>FIRST</t>
  </si>
  <si>
    <t>LAST</t>
  </si>
  <si>
    <t>MIDDLE</t>
  </si>
  <si>
    <t>VACATIONS</t>
  </si>
  <si>
    <t>RATE</t>
  </si>
  <si>
    <t>PAID</t>
  </si>
  <si>
    <t>OWED</t>
  </si>
  <si>
    <t>OTHER</t>
  </si>
  <si>
    <t>YEAR END TOTALS</t>
  </si>
  <si>
    <t>DUE</t>
  </si>
  <si>
    <t>FROM LAST YEAR</t>
  </si>
  <si>
    <t xml:space="preserve">JAN             </t>
  </si>
  <si>
    <t>1 TO 15</t>
  </si>
  <si>
    <t>16 TO 31</t>
  </si>
  <si>
    <t>16 TO 28</t>
  </si>
  <si>
    <t>16 TO 30</t>
  </si>
  <si>
    <t>GOV"T</t>
  </si>
  <si>
    <t># EMPLOYEES</t>
  </si>
  <si>
    <t>25TH</t>
  </si>
  <si>
    <t>10TH</t>
  </si>
  <si>
    <t>EMPLOYEES</t>
  </si>
  <si>
    <t>CUM TOTAL</t>
  </si>
  <si>
    <t>DIFF</t>
  </si>
  <si>
    <t>FOR EHT</t>
  </si>
  <si>
    <t>MAR</t>
  </si>
  <si>
    <t>AMOUNT PAID</t>
  </si>
  <si>
    <t>REVENUE CANADA</t>
  </si>
  <si>
    <t>GOVT</t>
  </si>
  <si>
    <t>JAN - JUN</t>
  </si>
  <si>
    <t>JUL - DEC</t>
  </si>
  <si>
    <t xml:space="preserve">APR </t>
  </si>
  <si>
    <t>KEEPING TRACK OF SALARY</t>
  </si>
  <si>
    <t>PHONE</t>
  </si>
  <si>
    <t>FROM THIS YEAR</t>
  </si>
  <si>
    <t>TOTAL DUE</t>
  </si>
  <si>
    <t>MAX CPP</t>
  </si>
  <si>
    <t>MAX EI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</si>
</sst>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_);\(0.0\)"/>
    <numFmt numFmtId="174" formatCode="0_);\(0\)"/>
    <numFmt numFmtId="175" formatCode="0.00;[Red]0.00"/>
    <numFmt numFmtId="176" formatCode="000\ 000\ 000"/>
    <numFmt numFmtId="177" formatCode="[$-1009]mmmm\ d\,\ yyyy"/>
    <numFmt numFmtId="178" formatCode="[$-F800]dddd\,\ mmmm\ dd\,\ yyyy"/>
    <numFmt numFmtId="179" formatCode="#,##0.00;[Red]#,##0.00"/>
    <numFmt numFmtId="180" formatCode="#,##0.00_ ;[Red]\-#,##0.00\ "/>
    <numFmt numFmtId="181" formatCode="#,##0.00_ ;\-#,##0.00\ "/>
    <numFmt numFmtId="182" formatCode="[$-409]h:mm:ss\ AM/PM"/>
    <numFmt numFmtId="183" formatCode="[&lt;=9999999]###\-####;###\-###\-####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color indexed="53"/>
      <name val="Arial"/>
      <family val="0"/>
    </font>
    <font>
      <b/>
      <sz val="12"/>
      <color indexed="53"/>
      <name val="Arial"/>
      <family val="2"/>
    </font>
    <font>
      <sz val="9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0" fillId="33" borderId="0" xfId="0" applyNumberForma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2" fontId="0" fillId="34" borderId="0" xfId="0" applyNumberFormat="1" applyFill="1" applyAlignment="1">
      <alignment/>
    </xf>
    <xf numFmtId="172" fontId="0" fillId="34" borderId="13" xfId="0" applyNumberForma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1" xfId="0" applyNumberFormat="1" applyFont="1" applyBorder="1" applyAlignment="1">
      <alignment/>
    </xf>
    <xf numFmtId="176" fontId="0" fillId="33" borderId="0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78" fontId="0" fillId="33" borderId="0" xfId="0" applyNumberFormat="1" applyFill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72" fontId="3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35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36" borderId="0" xfId="0" applyNumberFormat="1" applyFill="1" applyAlignment="1">
      <alignment/>
    </xf>
    <xf numFmtId="4" fontId="0" fillId="37" borderId="0" xfId="0" applyNumberForma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83" fontId="0" fillId="33" borderId="0" xfId="0" applyNumberFormat="1" applyFill="1" applyAlignment="1">
      <alignment/>
    </xf>
    <xf numFmtId="179" fontId="0" fillId="35" borderId="10" xfId="0" applyNumberFormat="1" applyFill="1" applyBorder="1" applyAlignment="1">
      <alignment/>
    </xf>
    <xf numFmtId="179" fontId="0" fillId="35" borderId="0" xfId="0" applyNumberFormat="1" applyFill="1" applyAlignment="1">
      <alignment/>
    </xf>
    <xf numFmtId="0" fontId="0" fillId="38" borderId="0" xfId="0" applyFill="1" applyAlignment="1">
      <alignment horizontal="center"/>
    </xf>
    <xf numFmtId="179" fontId="0" fillId="38" borderId="0" xfId="0" applyNumberFormat="1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172" fontId="0" fillId="35" borderId="0" xfId="0" applyNumberFormat="1" applyFill="1" applyBorder="1" applyAlignment="1">
      <alignment/>
    </xf>
    <xf numFmtId="0" fontId="0" fillId="35" borderId="0" xfId="0" applyFill="1" applyAlignment="1">
      <alignment/>
    </xf>
    <xf numFmtId="172" fontId="0" fillId="35" borderId="0" xfId="0" applyNumberForma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169" fontId="8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7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7.28125" style="9" customWidth="1"/>
    <col min="2" max="2" width="7.140625" style="32" customWidth="1"/>
    <col min="3" max="3" width="1.28515625" style="0" customWidth="1"/>
    <col min="4" max="4" width="8.28125" style="0" customWidth="1"/>
    <col min="5" max="12" width="9.140625" style="2" customWidth="1"/>
    <col min="13" max="13" width="6.421875" style="39" customWidth="1"/>
    <col min="14" max="14" width="6.140625" style="38" customWidth="1"/>
    <col min="21" max="21" width="9.8515625" style="0" customWidth="1"/>
    <col min="23" max="23" width="9.140625" style="45" customWidth="1"/>
    <col min="24" max="24" width="6.421875" style="39" customWidth="1"/>
  </cols>
  <sheetData>
    <row r="1" spans="1:24" ht="12.75">
      <c r="A1" s="9" t="s">
        <v>16</v>
      </c>
      <c r="B1" s="33">
        <f>+1!C1</f>
        <v>2023</v>
      </c>
      <c r="M1" s="39" t="s">
        <v>16</v>
      </c>
      <c r="N1" s="37">
        <f>+B1</f>
        <v>2023</v>
      </c>
      <c r="X1" s="39" t="s">
        <v>16</v>
      </c>
    </row>
    <row r="2" spans="1:24" ht="12.75">
      <c r="A2" s="9" t="str">
        <f>+M2</f>
        <v>NAME</v>
      </c>
      <c r="M2" s="39" t="str">
        <f>+'NAME YEAR END'!C8</f>
        <v>NAME</v>
      </c>
      <c r="X2" s="39">
        <f>+'NAME YEAR END'!N8</f>
        <v>0</v>
      </c>
    </row>
    <row r="3" spans="21:26" ht="12.75">
      <c r="U3" s="40" t="s">
        <v>22</v>
      </c>
      <c r="V3" s="40"/>
      <c r="W3" s="46"/>
      <c r="Z3" s="22" t="s">
        <v>2</v>
      </c>
    </row>
    <row r="4" spans="1:26" s="22" customFormat="1" ht="12.75">
      <c r="A4" s="22" t="s">
        <v>25</v>
      </c>
      <c r="B4" s="32"/>
      <c r="D4" s="22" t="s">
        <v>17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31" t="s">
        <v>25</v>
      </c>
      <c r="N4" s="38"/>
      <c r="O4" s="11" t="s">
        <v>4</v>
      </c>
      <c r="P4" s="11" t="s">
        <v>3</v>
      </c>
      <c r="Q4" s="11" t="s">
        <v>5</v>
      </c>
      <c r="R4" s="22" t="s">
        <v>46</v>
      </c>
      <c r="S4" s="22" t="s">
        <v>2</v>
      </c>
      <c r="T4" s="41" t="s">
        <v>47</v>
      </c>
      <c r="U4" s="40" t="s">
        <v>51</v>
      </c>
      <c r="V4" s="40" t="s">
        <v>35</v>
      </c>
      <c r="W4" s="46" t="s">
        <v>52</v>
      </c>
      <c r="X4" s="31" t="s">
        <v>25</v>
      </c>
      <c r="Z4" s="22" t="s">
        <v>53</v>
      </c>
    </row>
    <row r="5" spans="1:25" ht="12.75">
      <c r="A5" s="9" t="s">
        <v>41</v>
      </c>
      <c r="B5" s="32" t="s">
        <v>42</v>
      </c>
      <c r="D5">
        <f>+1!C2</f>
        <v>0</v>
      </c>
      <c r="E5" s="2">
        <f>+1!E15</f>
        <v>0</v>
      </c>
      <c r="F5" s="2">
        <f>+1!F15</f>
        <v>0</v>
      </c>
      <c r="G5" s="2">
        <f>+1!G15</f>
        <v>0</v>
      </c>
      <c r="H5" s="2">
        <f>+1!H15</f>
        <v>0</v>
      </c>
      <c r="I5" s="2">
        <f>+1!I15</f>
        <v>0</v>
      </c>
      <c r="J5" s="2">
        <f>+F5+G5+I5+H5</f>
        <v>0</v>
      </c>
      <c r="K5" s="2">
        <f>+1!K15</f>
        <v>0</v>
      </c>
      <c r="L5" s="2">
        <f>+E5-J5-K5</f>
        <v>0</v>
      </c>
      <c r="M5" s="39" t="s">
        <v>41</v>
      </c>
      <c r="N5" s="38" t="s">
        <v>42</v>
      </c>
      <c r="X5" s="39" t="s">
        <v>41</v>
      </c>
      <c r="Y5" s="2">
        <f aca="true" t="shared" si="0" ref="Y5:Y14">+IF(E5=0,0,1)</f>
        <v>0</v>
      </c>
    </row>
    <row r="6" spans="4:25" ht="12.75">
      <c r="D6">
        <f>+2!C2</f>
        <v>0</v>
      </c>
      <c r="E6" s="2">
        <f>+2!E15</f>
        <v>0</v>
      </c>
      <c r="F6" s="2">
        <f>+2!F15</f>
        <v>0</v>
      </c>
      <c r="G6" s="2">
        <f>+2!G15</f>
        <v>0</v>
      </c>
      <c r="H6" s="2">
        <f>+2!H15</f>
        <v>0</v>
      </c>
      <c r="I6" s="2">
        <f>+2!I15</f>
        <v>0</v>
      </c>
      <c r="J6" s="2">
        <f aca="true" t="shared" si="1" ref="J6:J14">+F6+G6+I6+H6</f>
        <v>0</v>
      </c>
      <c r="K6" s="2">
        <f>+2!K15</f>
        <v>0</v>
      </c>
      <c r="L6" s="2">
        <f aca="true" t="shared" si="2" ref="L6:L14">+E6-J6-K6</f>
        <v>0</v>
      </c>
      <c r="O6" t="str">
        <f>+M2</f>
        <v>NAME</v>
      </c>
      <c r="Y6" s="2">
        <f t="shared" si="0"/>
        <v>0</v>
      </c>
    </row>
    <row r="7" spans="4:25" ht="12.75">
      <c r="D7">
        <f>SUM(3!C2)</f>
        <v>0</v>
      </c>
      <c r="E7" s="2">
        <f>+3!E15</f>
        <v>0</v>
      </c>
      <c r="F7" s="2">
        <f>+3!F15</f>
        <v>0</v>
      </c>
      <c r="G7" s="2">
        <f>+3!G15</f>
        <v>0</v>
      </c>
      <c r="H7" s="2">
        <f>+3!H15</f>
        <v>0</v>
      </c>
      <c r="I7" s="2">
        <f>+3!I15</f>
        <v>0</v>
      </c>
      <c r="J7" s="2">
        <f t="shared" si="1"/>
        <v>0</v>
      </c>
      <c r="K7" s="2">
        <f>+3!K15</f>
        <v>0</v>
      </c>
      <c r="L7" s="2">
        <f t="shared" si="2"/>
        <v>0</v>
      </c>
      <c r="Y7" s="2">
        <f t="shared" si="0"/>
        <v>0</v>
      </c>
    </row>
    <row r="8" spans="4:25" ht="12.75">
      <c r="D8">
        <f>SUM(4!C2)</f>
        <v>0</v>
      </c>
      <c r="E8" s="2">
        <f>+4!E15</f>
        <v>0</v>
      </c>
      <c r="F8" s="2">
        <f>+4!F15</f>
        <v>0</v>
      </c>
      <c r="G8" s="2">
        <f>+4!G15</f>
        <v>0</v>
      </c>
      <c r="H8" s="2">
        <f>+4!H15</f>
        <v>0</v>
      </c>
      <c r="I8" s="2">
        <f>+4!I15</f>
        <v>0</v>
      </c>
      <c r="J8" s="2">
        <f t="shared" si="1"/>
        <v>0</v>
      </c>
      <c r="K8" s="2">
        <f>+4!K15</f>
        <v>0</v>
      </c>
      <c r="L8" s="2">
        <f t="shared" si="2"/>
        <v>0</v>
      </c>
      <c r="Y8" s="2">
        <f t="shared" si="0"/>
        <v>0</v>
      </c>
    </row>
    <row r="9" spans="4:25" ht="12.75">
      <c r="D9">
        <f>SUM(5!C2)</f>
        <v>0</v>
      </c>
      <c r="E9" s="2">
        <f>+5!E15</f>
        <v>0</v>
      </c>
      <c r="F9" s="2">
        <f>+5!F15</f>
        <v>0</v>
      </c>
      <c r="G9" s="2">
        <f>+5!G15</f>
        <v>0</v>
      </c>
      <c r="H9" s="2">
        <f>+5!H15</f>
        <v>0</v>
      </c>
      <c r="I9" s="2">
        <f>+5!I15</f>
        <v>0</v>
      </c>
      <c r="J9" s="2">
        <f t="shared" si="1"/>
        <v>0</v>
      </c>
      <c r="K9" s="2">
        <f>+5!K15</f>
        <v>0</v>
      </c>
      <c r="L9" s="2">
        <f t="shared" si="2"/>
        <v>0</v>
      </c>
      <c r="Q9" s="8" t="s">
        <v>39</v>
      </c>
      <c r="R9" s="44" t="str">
        <f>+M5</f>
        <v>JAN             </v>
      </c>
      <c r="S9" s="8" t="s">
        <v>48</v>
      </c>
      <c r="Y9" s="2">
        <f t="shared" si="0"/>
        <v>0</v>
      </c>
    </row>
    <row r="10" spans="4:25" ht="12.75">
      <c r="D10">
        <f>SUM(6!C2)</f>
        <v>0</v>
      </c>
      <c r="E10" s="2">
        <f>+6!E15</f>
        <v>0</v>
      </c>
      <c r="F10" s="2">
        <f>+6!F15</f>
        <v>0</v>
      </c>
      <c r="G10" s="2">
        <f>+6!G15</f>
        <v>0</v>
      </c>
      <c r="H10" s="2">
        <f>+6!H15</f>
        <v>0</v>
      </c>
      <c r="I10" s="2">
        <f>+6!I15</f>
        <v>0</v>
      </c>
      <c r="J10" s="2">
        <f t="shared" si="1"/>
        <v>0</v>
      </c>
      <c r="K10" s="2">
        <f>+6!K15</f>
        <v>0</v>
      </c>
      <c r="L10" s="2">
        <f t="shared" si="2"/>
        <v>0</v>
      </c>
      <c r="Y10" s="2">
        <f t="shared" si="0"/>
        <v>0</v>
      </c>
    </row>
    <row r="11" spans="4:25" ht="12.75">
      <c r="D11">
        <f>SUM(7!C2)</f>
        <v>0</v>
      </c>
      <c r="E11" s="2">
        <f>+7!E15</f>
        <v>0</v>
      </c>
      <c r="F11" s="2">
        <f>+7!F15</f>
        <v>0</v>
      </c>
      <c r="G11" s="2">
        <f>+7!G15</f>
        <v>0</v>
      </c>
      <c r="H11" s="2">
        <f>+7!H15</f>
        <v>0</v>
      </c>
      <c r="I11" s="2">
        <f>+7!I15</f>
        <v>0</v>
      </c>
      <c r="J11" s="2">
        <f t="shared" si="1"/>
        <v>0</v>
      </c>
      <c r="K11" s="2">
        <f>+7!K15</f>
        <v>0</v>
      </c>
      <c r="L11" s="2">
        <f t="shared" si="2"/>
        <v>0</v>
      </c>
      <c r="Y11" s="2">
        <f t="shared" si="0"/>
        <v>0</v>
      </c>
    </row>
    <row r="12" spans="4:25" ht="12.75">
      <c r="D12">
        <f>SUM(8!C2)</f>
        <v>0</v>
      </c>
      <c r="E12" s="2">
        <f>+8!E15</f>
        <v>0</v>
      </c>
      <c r="F12" s="2">
        <f>+8!F15</f>
        <v>0</v>
      </c>
      <c r="G12" s="2">
        <f>+8!G15</f>
        <v>0</v>
      </c>
      <c r="H12" s="2">
        <f>+8!H15</f>
        <v>0</v>
      </c>
      <c r="I12" s="2">
        <f>+8!I15</f>
        <v>0</v>
      </c>
      <c r="J12" s="2">
        <f t="shared" si="1"/>
        <v>0</v>
      </c>
      <c r="K12" s="2">
        <f>+8!K15</f>
        <v>0</v>
      </c>
      <c r="L12" s="2">
        <f t="shared" si="2"/>
        <v>0</v>
      </c>
      <c r="Y12" s="2">
        <f t="shared" si="0"/>
        <v>0</v>
      </c>
    </row>
    <row r="13" spans="4:25" ht="12.75">
      <c r="D13">
        <f>SUM(9!C2)</f>
        <v>0</v>
      </c>
      <c r="E13" s="2">
        <f>+9!E15</f>
        <v>0</v>
      </c>
      <c r="F13" s="2">
        <f>+9!F15</f>
        <v>0</v>
      </c>
      <c r="G13" s="2">
        <f>+9!G15</f>
        <v>0</v>
      </c>
      <c r="H13" s="2">
        <f>+9!H15</f>
        <v>0</v>
      </c>
      <c r="I13" s="2">
        <f>+9!I15</f>
        <v>0</v>
      </c>
      <c r="J13" s="2">
        <f t="shared" si="1"/>
        <v>0</v>
      </c>
      <c r="K13" s="2">
        <f>+9!K15</f>
        <v>0</v>
      </c>
      <c r="L13" s="2">
        <f t="shared" si="2"/>
        <v>0</v>
      </c>
      <c r="U13" s="9"/>
      <c r="Y13" s="2">
        <f t="shared" si="0"/>
        <v>0</v>
      </c>
    </row>
    <row r="14" spans="4:25" ht="12.75">
      <c r="D14">
        <f>SUM('10'!C2)</f>
        <v>0</v>
      </c>
      <c r="E14" s="2">
        <f>+'10'!E15</f>
        <v>0</v>
      </c>
      <c r="F14" s="2">
        <f>+'10'!F15</f>
        <v>0</v>
      </c>
      <c r="G14" s="2">
        <f>+'10'!G15</f>
        <v>0</v>
      </c>
      <c r="H14" s="2">
        <f>+'10'!H15</f>
        <v>0</v>
      </c>
      <c r="I14" s="2">
        <f>+'10'!I15</f>
        <v>0</v>
      </c>
      <c r="J14" s="2">
        <f t="shared" si="1"/>
        <v>0</v>
      </c>
      <c r="K14" s="2">
        <f>+'10'!K15</f>
        <v>0</v>
      </c>
      <c r="L14" s="2">
        <f t="shared" si="2"/>
        <v>0</v>
      </c>
      <c r="U14" s="9"/>
      <c r="Y14" s="2">
        <f t="shared" si="0"/>
        <v>0</v>
      </c>
    </row>
    <row r="15" spans="1:26" ht="13.5" thickBot="1">
      <c r="A15" s="9" t="str">
        <f>+A5</f>
        <v>JAN             </v>
      </c>
      <c r="B15" s="32" t="s">
        <v>42</v>
      </c>
      <c r="D15" t="s">
        <v>1</v>
      </c>
      <c r="E15" s="3">
        <f aca="true" t="shared" si="3" ref="E15:L15">SUM(E5:E14)</f>
        <v>0</v>
      </c>
      <c r="F15" s="3">
        <f t="shared" si="3"/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9" t="str">
        <f>+M5</f>
        <v>JAN             </v>
      </c>
      <c r="N15" s="38" t="s">
        <v>42</v>
      </c>
      <c r="O15" s="35">
        <f>+F15*2</f>
        <v>0</v>
      </c>
      <c r="P15" s="36">
        <f>+G15*2.4</f>
        <v>0</v>
      </c>
      <c r="Q15" s="36">
        <f>+I15+H15</f>
        <v>0</v>
      </c>
      <c r="R15" s="36">
        <f>+Q15+P15+O15</f>
        <v>0</v>
      </c>
      <c r="S15" s="36">
        <f>+E15</f>
        <v>0</v>
      </c>
      <c r="T15" s="34">
        <f>+Y15</f>
        <v>0</v>
      </c>
      <c r="U15" s="67">
        <f>+R15</f>
        <v>0</v>
      </c>
      <c r="X15" s="39" t="str">
        <f>+X5</f>
        <v>JAN             </v>
      </c>
      <c r="Y15" s="2">
        <f>SUM(Y5:Y14)</f>
        <v>0</v>
      </c>
      <c r="Z15" s="43">
        <f>+S15</f>
        <v>0</v>
      </c>
    </row>
    <row r="16" spans="21:23" ht="13.5" thickTop="1">
      <c r="U16" s="40" t="s">
        <v>22</v>
      </c>
      <c r="V16" s="40"/>
      <c r="W16" s="46"/>
    </row>
    <row r="17" spans="1:25" s="9" customFormat="1" ht="12.75">
      <c r="A17" s="9" t="s">
        <v>25</v>
      </c>
      <c r="B17" s="32"/>
      <c r="D17" s="22" t="str">
        <f aca="true" t="shared" si="4" ref="D17:D27">+D4</f>
        <v>NAME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31" t="s">
        <v>25</v>
      </c>
      <c r="N17" s="38"/>
      <c r="O17" s="11" t="s">
        <v>4</v>
      </c>
      <c r="P17" s="11" t="s">
        <v>3</v>
      </c>
      <c r="Q17" s="11" t="s">
        <v>5</v>
      </c>
      <c r="R17" s="22" t="s">
        <v>46</v>
      </c>
      <c r="S17" s="22" t="s">
        <v>2</v>
      </c>
      <c r="T17" s="41" t="s">
        <v>47</v>
      </c>
      <c r="U17" s="40" t="s">
        <v>51</v>
      </c>
      <c r="V17" s="40" t="s">
        <v>35</v>
      </c>
      <c r="W17" s="46" t="s">
        <v>52</v>
      </c>
      <c r="X17" s="31" t="s">
        <v>25</v>
      </c>
      <c r="Y17" s="22"/>
    </row>
    <row r="18" spans="1:25" ht="12.75">
      <c r="A18" s="9" t="str">
        <f>+A15</f>
        <v>JAN             </v>
      </c>
      <c r="B18" s="32" t="s">
        <v>43</v>
      </c>
      <c r="D18">
        <f t="shared" si="4"/>
        <v>0</v>
      </c>
      <c r="E18" s="2">
        <f>+1!E28</f>
        <v>0</v>
      </c>
      <c r="F18" s="2">
        <f>+1!F28</f>
        <v>0</v>
      </c>
      <c r="G18" s="2">
        <f>+1!G28</f>
        <v>0</v>
      </c>
      <c r="H18" s="2">
        <f>+1!H28</f>
        <v>0</v>
      </c>
      <c r="I18" s="2">
        <f>+1!I28</f>
        <v>0</v>
      </c>
      <c r="J18" s="2">
        <f>+F18+G18+I18+H18</f>
        <v>0</v>
      </c>
      <c r="K18" s="2">
        <f>+1!K28</f>
        <v>0</v>
      </c>
      <c r="L18" s="2">
        <f>+E18-J18-K18</f>
        <v>0</v>
      </c>
      <c r="M18" s="39" t="str">
        <f>+M15</f>
        <v>JAN             </v>
      </c>
      <c r="N18" s="38" t="s">
        <v>43</v>
      </c>
      <c r="U18" s="9"/>
      <c r="X18" s="39" t="str">
        <f>+X15</f>
        <v>JAN             </v>
      </c>
      <c r="Y18" s="2">
        <f aca="true" t="shared" si="5" ref="Y18:Y27">+IF(E18=0,0,1)</f>
        <v>0</v>
      </c>
    </row>
    <row r="19" spans="4:25" ht="12.75">
      <c r="D19">
        <f t="shared" si="4"/>
        <v>0</v>
      </c>
      <c r="E19" s="2">
        <f>+2!E28</f>
        <v>0</v>
      </c>
      <c r="F19" s="2">
        <f>+2!F28</f>
        <v>0</v>
      </c>
      <c r="G19" s="2">
        <f>+2!G28</f>
        <v>0</v>
      </c>
      <c r="H19" s="2">
        <f>+2!H28</f>
        <v>0</v>
      </c>
      <c r="I19" s="2">
        <f>+2!I28</f>
        <v>0</v>
      </c>
      <c r="J19" s="2">
        <f aca="true" t="shared" si="6" ref="J19:J27">+F19+G19+I19+H19</f>
        <v>0</v>
      </c>
      <c r="K19" s="2">
        <f>+2!K28</f>
        <v>0</v>
      </c>
      <c r="L19" s="2">
        <f aca="true" t="shared" si="7" ref="L19:L27">+E19-J19-K19</f>
        <v>0</v>
      </c>
      <c r="O19" t="str">
        <f>+O6</f>
        <v>NAME</v>
      </c>
      <c r="U19" s="9"/>
      <c r="Y19" s="2">
        <f t="shared" si="5"/>
        <v>0</v>
      </c>
    </row>
    <row r="20" spans="4:25" ht="12.75">
      <c r="D20">
        <f t="shared" si="4"/>
        <v>0</v>
      </c>
      <c r="E20" s="2">
        <f>+3!E28</f>
        <v>0</v>
      </c>
      <c r="F20" s="2">
        <f>+3!F28</f>
        <v>0</v>
      </c>
      <c r="G20" s="2">
        <f>+3!G28</f>
        <v>0</v>
      </c>
      <c r="H20" s="2">
        <f>+3!H28</f>
        <v>0</v>
      </c>
      <c r="I20" s="2">
        <f>+3!I28</f>
        <v>0</v>
      </c>
      <c r="J20" s="2">
        <f t="shared" si="6"/>
        <v>0</v>
      </c>
      <c r="K20" s="2">
        <f>+3!K28</f>
        <v>0</v>
      </c>
      <c r="L20" s="2">
        <f t="shared" si="7"/>
        <v>0</v>
      </c>
      <c r="U20" s="9"/>
      <c r="Y20" s="2">
        <f t="shared" si="5"/>
        <v>0</v>
      </c>
    </row>
    <row r="21" spans="4:25" ht="12.75">
      <c r="D21">
        <f t="shared" si="4"/>
        <v>0</v>
      </c>
      <c r="E21" s="2">
        <f>+4!E28</f>
        <v>0</v>
      </c>
      <c r="F21" s="2">
        <f>+4!F28</f>
        <v>0</v>
      </c>
      <c r="G21" s="2">
        <f>+4!G28</f>
        <v>0</v>
      </c>
      <c r="H21" s="2">
        <f>+4!H28</f>
        <v>0</v>
      </c>
      <c r="I21" s="2">
        <f>+4!I28</f>
        <v>0</v>
      </c>
      <c r="J21" s="2">
        <f t="shared" si="6"/>
        <v>0</v>
      </c>
      <c r="K21" s="2">
        <f>+4!K28</f>
        <v>0</v>
      </c>
      <c r="L21" s="2">
        <f t="shared" si="7"/>
        <v>0</v>
      </c>
      <c r="U21" s="9"/>
      <c r="Y21" s="2">
        <f t="shared" si="5"/>
        <v>0</v>
      </c>
    </row>
    <row r="22" spans="4:25" ht="12.75">
      <c r="D22">
        <f t="shared" si="4"/>
        <v>0</v>
      </c>
      <c r="E22" s="2">
        <f>+5!E28</f>
        <v>0</v>
      </c>
      <c r="F22" s="2">
        <f>+5!F28</f>
        <v>0</v>
      </c>
      <c r="G22" s="2">
        <f>+5!G28</f>
        <v>0</v>
      </c>
      <c r="H22" s="2">
        <f>+5!H28</f>
        <v>0</v>
      </c>
      <c r="I22" s="2">
        <f>+5!I28</f>
        <v>0</v>
      </c>
      <c r="J22" s="2">
        <f t="shared" si="6"/>
        <v>0</v>
      </c>
      <c r="K22" s="2">
        <f>+5!K28</f>
        <v>0</v>
      </c>
      <c r="L22" s="2">
        <f t="shared" si="7"/>
        <v>0</v>
      </c>
      <c r="Q22" s="8" t="s">
        <v>39</v>
      </c>
      <c r="R22" s="44" t="str">
        <f>+M31</f>
        <v>FEB</v>
      </c>
      <c r="S22" s="8" t="s">
        <v>49</v>
      </c>
      <c r="U22" s="9"/>
      <c r="Y22" s="2">
        <f t="shared" si="5"/>
        <v>0</v>
      </c>
    </row>
    <row r="23" spans="4:25" ht="12.75">
      <c r="D23">
        <f t="shared" si="4"/>
        <v>0</v>
      </c>
      <c r="E23" s="2">
        <f>+6!E28</f>
        <v>0</v>
      </c>
      <c r="F23" s="2">
        <f>+6!F28</f>
        <v>0</v>
      </c>
      <c r="G23" s="2">
        <f>+6!G28</f>
        <v>0</v>
      </c>
      <c r="H23" s="2">
        <f>+6!H28</f>
        <v>0</v>
      </c>
      <c r="I23" s="2">
        <f>+6!I28</f>
        <v>0</v>
      </c>
      <c r="J23" s="2">
        <f t="shared" si="6"/>
        <v>0</v>
      </c>
      <c r="K23" s="2">
        <f>+6!K28</f>
        <v>0</v>
      </c>
      <c r="L23" s="2">
        <f t="shared" si="7"/>
        <v>0</v>
      </c>
      <c r="U23" s="9"/>
      <c r="Y23" s="2">
        <f t="shared" si="5"/>
        <v>0</v>
      </c>
    </row>
    <row r="24" spans="4:25" ht="12.75">
      <c r="D24">
        <f t="shared" si="4"/>
        <v>0</v>
      </c>
      <c r="E24" s="2">
        <f>+7!E28</f>
        <v>0</v>
      </c>
      <c r="F24" s="2">
        <f>+7!F28</f>
        <v>0</v>
      </c>
      <c r="G24" s="2">
        <f>+7!G28</f>
        <v>0</v>
      </c>
      <c r="H24" s="2">
        <f>+7!H28</f>
        <v>0</v>
      </c>
      <c r="I24" s="2">
        <f>+7!I28</f>
        <v>0</v>
      </c>
      <c r="J24" s="2">
        <f t="shared" si="6"/>
        <v>0</v>
      </c>
      <c r="K24" s="2">
        <f>+7!K28</f>
        <v>0</v>
      </c>
      <c r="L24" s="2">
        <f t="shared" si="7"/>
        <v>0</v>
      </c>
      <c r="U24" s="9"/>
      <c r="Y24" s="2">
        <f t="shared" si="5"/>
        <v>0</v>
      </c>
    </row>
    <row r="25" spans="4:25" ht="12.75">
      <c r="D25">
        <f t="shared" si="4"/>
        <v>0</v>
      </c>
      <c r="E25" s="2">
        <f>+8!E28</f>
        <v>0</v>
      </c>
      <c r="F25" s="2">
        <f>+8!F28</f>
        <v>0</v>
      </c>
      <c r="G25" s="2">
        <f>+8!G28</f>
        <v>0</v>
      </c>
      <c r="H25" s="2">
        <f>+8!H28</f>
        <v>0</v>
      </c>
      <c r="I25" s="2">
        <f>+8!I28</f>
        <v>0</v>
      </c>
      <c r="J25" s="2">
        <f t="shared" si="6"/>
        <v>0</v>
      </c>
      <c r="K25" s="2">
        <f>+8!K28</f>
        <v>0</v>
      </c>
      <c r="L25" s="2">
        <f t="shared" si="7"/>
        <v>0</v>
      </c>
      <c r="U25" s="9"/>
      <c r="Y25" s="2">
        <f t="shared" si="5"/>
        <v>0</v>
      </c>
    </row>
    <row r="26" spans="4:25" ht="12.75">
      <c r="D26">
        <f t="shared" si="4"/>
        <v>0</v>
      </c>
      <c r="E26" s="2">
        <f>+9!E28</f>
        <v>0</v>
      </c>
      <c r="F26" s="2">
        <f>+9!F28</f>
        <v>0</v>
      </c>
      <c r="G26" s="2">
        <f>+9!G28</f>
        <v>0</v>
      </c>
      <c r="H26" s="2">
        <f>+9!H28</f>
        <v>0</v>
      </c>
      <c r="I26" s="2">
        <f>+9!I28</f>
        <v>0</v>
      </c>
      <c r="J26" s="2">
        <f t="shared" si="6"/>
        <v>0</v>
      </c>
      <c r="K26" s="2">
        <f>+9!K28</f>
        <v>0</v>
      </c>
      <c r="L26" s="2">
        <f t="shared" si="7"/>
        <v>0</v>
      </c>
      <c r="U26" s="9"/>
      <c r="Y26" s="2">
        <f t="shared" si="5"/>
        <v>0</v>
      </c>
    </row>
    <row r="27" spans="4:25" ht="12.75">
      <c r="D27">
        <f t="shared" si="4"/>
        <v>0</v>
      </c>
      <c r="E27" s="2">
        <f>+'10'!E28</f>
        <v>0</v>
      </c>
      <c r="F27" s="2">
        <f>+'10'!F28</f>
        <v>0</v>
      </c>
      <c r="G27" s="2">
        <f>+'10'!G28</f>
        <v>0</v>
      </c>
      <c r="H27" s="2">
        <f>+'10'!H28</f>
        <v>0</v>
      </c>
      <c r="I27" s="2">
        <f>+'10'!I28</f>
        <v>0</v>
      </c>
      <c r="J27" s="2">
        <f t="shared" si="6"/>
        <v>0</v>
      </c>
      <c r="K27" s="2">
        <f>+'10'!K28</f>
        <v>0</v>
      </c>
      <c r="L27" s="2">
        <f t="shared" si="7"/>
        <v>0</v>
      </c>
      <c r="U27" s="9"/>
      <c r="Y27" s="2">
        <f t="shared" si="5"/>
        <v>0</v>
      </c>
    </row>
    <row r="28" spans="1:26" s="24" customFormat="1" ht="13.5" thickBot="1">
      <c r="A28" s="9" t="str">
        <f>+A18</f>
        <v>JAN             </v>
      </c>
      <c r="B28" s="32" t="s">
        <v>43</v>
      </c>
      <c r="D28" s="24" t="s">
        <v>1</v>
      </c>
      <c r="E28" s="26">
        <f aca="true" t="shared" si="8" ref="E28:L28">SUM(E18:E27)</f>
        <v>0</v>
      </c>
      <c r="F28" s="26">
        <f t="shared" si="8"/>
        <v>0</v>
      </c>
      <c r="G28" s="26">
        <f t="shared" si="8"/>
        <v>0</v>
      </c>
      <c r="H28" s="26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>
        <f t="shared" si="8"/>
        <v>0</v>
      </c>
      <c r="M28" s="39" t="str">
        <f>+M18</f>
        <v>JAN             </v>
      </c>
      <c r="N28" s="38" t="s">
        <v>43</v>
      </c>
      <c r="O28" s="35">
        <f>+F28*2</f>
        <v>0</v>
      </c>
      <c r="P28" s="36">
        <f>+G28*2.4</f>
        <v>0</v>
      </c>
      <c r="Q28" s="36">
        <f>+I28+H28</f>
        <v>0</v>
      </c>
      <c r="R28" s="36">
        <f>+Q28+P28+O28</f>
        <v>0</v>
      </c>
      <c r="S28" s="36">
        <f>+E28</f>
        <v>0</v>
      </c>
      <c r="T28" s="34">
        <f>+Y28</f>
        <v>0</v>
      </c>
      <c r="U28" s="67">
        <f>+U15+R28</f>
        <v>0</v>
      </c>
      <c r="V28"/>
      <c r="W28" s="45">
        <f>+R28-V28</f>
        <v>0</v>
      </c>
      <c r="X28" s="39" t="str">
        <f>+X18</f>
        <v>JAN             </v>
      </c>
      <c r="Y28" s="2">
        <f>SUM(Y18:Y27)</f>
        <v>0</v>
      </c>
      <c r="Z28" s="47">
        <f>+Z15+S28</f>
        <v>0</v>
      </c>
    </row>
    <row r="29" spans="21:23" ht="13.5" thickTop="1">
      <c r="U29" s="40" t="s">
        <v>22</v>
      </c>
      <c r="V29" s="40"/>
      <c r="W29" s="46"/>
    </row>
    <row r="30" spans="1:25" s="9" customFormat="1" ht="12.75">
      <c r="A30" s="9" t="s">
        <v>25</v>
      </c>
      <c r="B30" s="32"/>
      <c r="D30" s="22" t="str">
        <f aca="true" t="shared" si="9" ref="D30:D40">+D17</f>
        <v>NAME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31" t="s">
        <v>25</v>
      </c>
      <c r="N30" s="38"/>
      <c r="O30" s="11" t="s">
        <v>4</v>
      </c>
      <c r="P30" s="11" t="s">
        <v>3</v>
      </c>
      <c r="Q30" s="11" t="s">
        <v>5</v>
      </c>
      <c r="R30" s="22" t="s">
        <v>46</v>
      </c>
      <c r="S30" s="22" t="s">
        <v>2</v>
      </c>
      <c r="T30" s="41" t="s">
        <v>47</v>
      </c>
      <c r="U30" s="40" t="s">
        <v>51</v>
      </c>
      <c r="V30" s="40" t="s">
        <v>35</v>
      </c>
      <c r="W30" s="46" t="s">
        <v>52</v>
      </c>
      <c r="X30" s="31" t="s">
        <v>25</v>
      </c>
      <c r="Y30" s="22"/>
    </row>
    <row r="31" spans="1:25" ht="12.75">
      <c r="A31" s="9" t="s">
        <v>8</v>
      </c>
      <c r="B31" s="32" t="s">
        <v>42</v>
      </c>
      <c r="D31">
        <f t="shared" si="9"/>
        <v>0</v>
      </c>
      <c r="E31" s="2">
        <f>+1!E41</f>
        <v>0</v>
      </c>
      <c r="F31" s="2">
        <f>+1!F41</f>
        <v>0</v>
      </c>
      <c r="G31" s="2">
        <f>+1!G41</f>
        <v>0</v>
      </c>
      <c r="H31" s="2">
        <f>+1!H41</f>
        <v>0</v>
      </c>
      <c r="I31" s="2">
        <f>+1!I41</f>
        <v>0</v>
      </c>
      <c r="J31" s="2">
        <f>+F31+G31+I31+H31</f>
        <v>0</v>
      </c>
      <c r="K31" s="2">
        <f>+1!K41</f>
        <v>0</v>
      </c>
      <c r="L31" s="2">
        <f>+E31-J31-K31</f>
        <v>0</v>
      </c>
      <c r="M31" s="39" t="s">
        <v>8</v>
      </c>
      <c r="N31" s="38" t="s">
        <v>42</v>
      </c>
      <c r="U31" s="9"/>
      <c r="X31" s="39" t="s">
        <v>8</v>
      </c>
      <c r="Y31" s="2">
        <f aca="true" t="shared" si="10" ref="Y31:Y40">+IF(E31=0,0,1)</f>
        <v>0</v>
      </c>
    </row>
    <row r="32" spans="4:25" ht="12.75">
      <c r="D32">
        <f t="shared" si="9"/>
        <v>0</v>
      </c>
      <c r="E32" s="2">
        <f>+2!E41</f>
        <v>0</v>
      </c>
      <c r="F32" s="2">
        <f>+2!F41</f>
        <v>0</v>
      </c>
      <c r="G32" s="2">
        <f>+2!G41</f>
        <v>0</v>
      </c>
      <c r="H32" s="2">
        <f>+2!H41</f>
        <v>0</v>
      </c>
      <c r="I32" s="2">
        <f>+2!I41</f>
        <v>0</v>
      </c>
      <c r="J32" s="2">
        <f aca="true" t="shared" si="11" ref="J32:J40">+F32+G32+I32+H32</f>
        <v>0</v>
      </c>
      <c r="K32" s="2">
        <f>+2!K41</f>
        <v>0</v>
      </c>
      <c r="L32" s="2">
        <f aca="true" t="shared" si="12" ref="L32:L40">+E32-J32-K32</f>
        <v>0</v>
      </c>
      <c r="O32" t="str">
        <f>+O19</f>
        <v>NAME</v>
      </c>
      <c r="U32" s="9"/>
      <c r="Y32" s="2">
        <f t="shared" si="10"/>
        <v>0</v>
      </c>
    </row>
    <row r="33" spans="4:25" ht="12.75">
      <c r="D33">
        <f t="shared" si="9"/>
        <v>0</v>
      </c>
      <c r="E33" s="2">
        <f>+3!E41</f>
        <v>0</v>
      </c>
      <c r="F33" s="2">
        <f>+3!F41</f>
        <v>0</v>
      </c>
      <c r="G33" s="2">
        <f>+3!G41</f>
        <v>0</v>
      </c>
      <c r="H33" s="2">
        <f>+3!H41</f>
        <v>0</v>
      </c>
      <c r="I33" s="2">
        <f>+3!I41</f>
        <v>0</v>
      </c>
      <c r="J33" s="2">
        <f t="shared" si="11"/>
        <v>0</v>
      </c>
      <c r="K33" s="2">
        <f>+3!K41</f>
        <v>0</v>
      </c>
      <c r="L33" s="2">
        <f t="shared" si="12"/>
        <v>0</v>
      </c>
      <c r="U33" s="9"/>
      <c r="Y33" s="2">
        <f t="shared" si="10"/>
        <v>0</v>
      </c>
    </row>
    <row r="34" spans="4:25" ht="12.75">
      <c r="D34">
        <f t="shared" si="9"/>
        <v>0</v>
      </c>
      <c r="E34" s="2">
        <f>+4!E41</f>
        <v>0</v>
      </c>
      <c r="F34" s="2">
        <f>+4!F41</f>
        <v>0</v>
      </c>
      <c r="G34" s="2">
        <f>+4!G41</f>
        <v>0</v>
      </c>
      <c r="H34" s="2">
        <f>+4!H41</f>
        <v>0</v>
      </c>
      <c r="I34" s="2">
        <f>+4!I41</f>
        <v>0</v>
      </c>
      <c r="J34" s="2">
        <f t="shared" si="11"/>
        <v>0</v>
      </c>
      <c r="K34" s="2">
        <f>+4!K41</f>
        <v>0</v>
      </c>
      <c r="L34" s="2">
        <f t="shared" si="12"/>
        <v>0</v>
      </c>
      <c r="U34" s="9"/>
      <c r="Y34" s="2">
        <f t="shared" si="10"/>
        <v>0</v>
      </c>
    </row>
    <row r="35" spans="4:25" ht="12.75">
      <c r="D35">
        <f t="shared" si="9"/>
        <v>0</v>
      </c>
      <c r="E35" s="2">
        <f>+5!E41</f>
        <v>0</v>
      </c>
      <c r="F35" s="2">
        <f>+5!F41</f>
        <v>0</v>
      </c>
      <c r="G35" s="2">
        <f>+5!G41</f>
        <v>0</v>
      </c>
      <c r="H35" s="2">
        <f>+5!H41</f>
        <v>0</v>
      </c>
      <c r="I35" s="2">
        <f>+5!I41</f>
        <v>0</v>
      </c>
      <c r="J35" s="2">
        <f t="shared" si="11"/>
        <v>0</v>
      </c>
      <c r="K35" s="2">
        <f>+5!K41</f>
        <v>0</v>
      </c>
      <c r="L35" s="2">
        <f t="shared" si="12"/>
        <v>0</v>
      </c>
      <c r="U35" s="9"/>
      <c r="Y35" s="2">
        <f t="shared" si="10"/>
        <v>0</v>
      </c>
    </row>
    <row r="36" spans="4:25" ht="12.75">
      <c r="D36">
        <f t="shared" si="9"/>
        <v>0</v>
      </c>
      <c r="E36" s="2">
        <f>+6!E41</f>
        <v>0</v>
      </c>
      <c r="F36" s="2">
        <f>+6!F41</f>
        <v>0</v>
      </c>
      <c r="G36" s="2">
        <f>+6!G41</f>
        <v>0</v>
      </c>
      <c r="H36" s="2">
        <f>+6!H41</f>
        <v>0</v>
      </c>
      <c r="I36" s="2">
        <f>+6!I41</f>
        <v>0</v>
      </c>
      <c r="J36" s="2">
        <f t="shared" si="11"/>
        <v>0</v>
      </c>
      <c r="K36" s="2">
        <f>+6!K41</f>
        <v>0</v>
      </c>
      <c r="L36" s="2">
        <f t="shared" si="12"/>
        <v>0</v>
      </c>
      <c r="Q36" s="8" t="s">
        <v>39</v>
      </c>
      <c r="R36" s="44" t="str">
        <f>+M31</f>
        <v>FEB</v>
      </c>
      <c r="S36" t="str">
        <f>+S9</f>
        <v>25TH</v>
      </c>
      <c r="U36" s="9"/>
      <c r="Y36" s="2">
        <f t="shared" si="10"/>
        <v>0</v>
      </c>
    </row>
    <row r="37" spans="4:25" ht="12.75">
      <c r="D37">
        <f t="shared" si="9"/>
        <v>0</v>
      </c>
      <c r="E37" s="2">
        <f>+7!E41</f>
        <v>0</v>
      </c>
      <c r="F37" s="2">
        <f>+7!F41</f>
        <v>0</v>
      </c>
      <c r="G37" s="2">
        <f>+7!G41</f>
        <v>0</v>
      </c>
      <c r="H37" s="2">
        <f>+7!H41</f>
        <v>0</v>
      </c>
      <c r="I37" s="2">
        <f>+7!I41</f>
        <v>0</v>
      </c>
      <c r="J37" s="2">
        <f t="shared" si="11"/>
        <v>0</v>
      </c>
      <c r="K37" s="2">
        <f>+7!K41</f>
        <v>0</v>
      </c>
      <c r="L37" s="2">
        <f t="shared" si="12"/>
        <v>0</v>
      </c>
      <c r="U37" s="9"/>
      <c r="Y37" s="2">
        <f t="shared" si="10"/>
        <v>0</v>
      </c>
    </row>
    <row r="38" spans="4:25" ht="12.75">
      <c r="D38">
        <f t="shared" si="9"/>
        <v>0</v>
      </c>
      <c r="E38" s="2">
        <f>+8!E41</f>
        <v>0</v>
      </c>
      <c r="F38" s="2">
        <f>+8!F41</f>
        <v>0</v>
      </c>
      <c r="G38" s="2">
        <f>+8!G41</f>
        <v>0</v>
      </c>
      <c r="H38" s="2">
        <f>+8!H41</f>
        <v>0</v>
      </c>
      <c r="I38" s="2">
        <f>+8!I41</f>
        <v>0</v>
      </c>
      <c r="J38" s="2">
        <f t="shared" si="11"/>
        <v>0</v>
      </c>
      <c r="K38" s="2">
        <f>+8!K41</f>
        <v>0</v>
      </c>
      <c r="L38" s="2">
        <f t="shared" si="12"/>
        <v>0</v>
      </c>
      <c r="U38" s="9"/>
      <c r="Y38" s="2">
        <f t="shared" si="10"/>
        <v>0</v>
      </c>
    </row>
    <row r="39" spans="4:25" ht="12.75">
      <c r="D39">
        <f t="shared" si="9"/>
        <v>0</v>
      </c>
      <c r="E39" s="2">
        <f>+9!E41</f>
        <v>0</v>
      </c>
      <c r="F39" s="2">
        <f>+9!F41</f>
        <v>0</v>
      </c>
      <c r="G39" s="2">
        <f>+9!G41</f>
        <v>0</v>
      </c>
      <c r="H39" s="2">
        <f>+9!H41</f>
        <v>0</v>
      </c>
      <c r="I39" s="2">
        <f>+9!I41</f>
        <v>0</v>
      </c>
      <c r="J39" s="2">
        <f t="shared" si="11"/>
        <v>0</v>
      </c>
      <c r="K39" s="2">
        <f>+9!K41</f>
        <v>0</v>
      </c>
      <c r="L39" s="2">
        <f t="shared" si="12"/>
        <v>0</v>
      </c>
      <c r="U39" s="9"/>
      <c r="Y39" s="2">
        <f t="shared" si="10"/>
        <v>0</v>
      </c>
    </row>
    <row r="40" spans="4:25" ht="12.75">
      <c r="D40">
        <f t="shared" si="9"/>
        <v>0</v>
      </c>
      <c r="E40" s="2">
        <f>+'10'!E41</f>
        <v>0</v>
      </c>
      <c r="F40" s="2">
        <f>+'10'!F41</f>
        <v>0</v>
      </c>
      <c r="G40" s="2">
        <f>+'10'!G41</f>
        <v>0</v>
      </c>
      <c r="H40" s="2">
        <f>+'10'!H41</f>
        <v>0</v>
      </c>
      <c r="I40" s="2">
        <f>+'10'!I41</f>
        <v>0</v>
      </c>
      <c r="J40" s="2">
        <f t="shared" si="11"/>
        <v>0</v>
      </c>
      <c r="K40" s="2">
        <f>+'10'!K41</f>
        <v>0</v>
      </c>
      <c r="L40" s="2">
        <f t="shared" si="12"/>
        <v>0</v>
      </c>
      <c r="U40" s="9"/>
      <c r="Y40" s="2">
        <f t="shared" si="10"/>
        <v>0</v>
      </c>
    </row>
    <row r="41" spans="1:26" ht="13.5" thickBot="1">
      <c r="A41" s="9" t="str">
        <f>+A31</f>
        <v>FEB</v>
      </c>
      <c r="B41" s="32" t="str">
        <f>+B31</f>
        <v>1 TO 15</v>
      </c>
      <c r="D41" t="s">
        <v>1</v>
      </c>
      <c r="E41" s="3">
        <f aca="true" t="shared" si="13" ref="E41:L41">SUM(E31:E40)</f>
        <v>0</v>
      </c>
      <c r="F41" s="3">
        <f t="shared" si="13"/>
        <v>0</v>
      </c>
      <c r="G41" s="3">
        <f t="shared" si="13"/>
        <v>0</v>
      </c>
      <c r="H41" s="3">
        <f t="shared" si="13"/>
        <v>0</v>
      </c>
      <c r="I41" s="3">
        <f t="shared" si="13"/>
        <v>0</v>
      </c>
      <c r="J41" s="3">
        <f t="shared" si="13"/>
        <v>0</v>
      </c>
      <c r="K41" s="3">
        <f t="shared" si="13"/>
        <v>0</v>
      </c>
      <c r="L41" s="3">
        <f t="shared" si="13"/>
        <v>0</v>
      </c>
      <c r="M41" s="39" t="str">
        <f>+M31</f>
        <v>FEB</v>
      </c>
      <c r="N41" s="38" t="str">
        <f>+N31</f>
        <v>1 TO 15</v>
      </c>
      <c r="O41" s="35">
        <f>+F41*2</f>
        <v>0</v>
      </c>
      <c r="P41" s="36">
        <f>+G41*2.4</f>
        <v>0</v>
      </c>
      <c r="Q41" s="36">
        <f>+I41+H41</f>
        <v>0</v>
      </c>
      <c r="R41" s="36">
        <f>+Q41+P41+O41</f>
        <v>0</v>
      </c>
      <c r="S41" s="36">
        <f>+E41</f>
        <v>0</v>
      </c>
      <c r="T41" s="34">
        <f>+Y41</f>
        <v>0</v>
      </c>
      <c r="U41" s="67">
        <f>+U28+R41</f>
        <v>0</v>
      </c>
      <c r="V41" s="43"/>
      <c r="W41" s="45">
        <f>+V41-R41</f>
        <v>0</v>
      </c>
      <c r="X41" s="39" t="str">
        <f>+X31</f>
        <v>FEB</v>
      </c>
      <c r="Y41" s="2">
        <f>SUM(Y31:Y40)</f>
        <v>0</v>
      </c>
      <c r="Z41" s="43">
        <f>+Z28+S41</f>
        <v>0</v>
      </c>
    </row>
    <row r="42" spans="21:23" ht="13.5" thickTop="1">
      <c r="U42" s="40" t="s">
        <v>22</v>
      </c>
      <c r="V42" s="40"/>
      <c r="W42" s="46"/>
    </row>
    <row r="43" spans="1:25" s="9" customFormat="1" ht="12.75">
      <c r="A43" s="9" t="s">
        <v>25</v>
      </c>
      <c r="B43" s="32"/>
      <c r="D43" s="22" t="str">
        <f aca="true" t="shared" si="14" ref="D43:D53">+D30</f>
        <v>NAME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31" t="s">
        <v>25</v>
      </c>
      <c r="N43" s="38"/>
      <c r="O43" s="11" t="s">
        <v>4</v>
      </c>
      <c r="P43" s="11" t="s">
        <v>3</v>
      </c>
      <c r="Q43" s="11" t="s">
        <v>5</v>
      </c>
      <c r="R43" s="22" t="s">
        <v>46</v>
      </c>
      <c r="S43" s="22" t="s">
        <v>2</v>
      </c>
      <c r="T43" s="41" t="s">
        <v>47</v>
      </c>
      <c r="U43" s="40" t="s">
        <v>51</v>
      </c>
      <c r="V43" s="40" t="s">
        <v>35</v>
      </c>
      <c r="W43" s="46" t="s">
        <v>52</v>
      </c>
      <c r="X43" s="31" t="s">
        <v>25</v>
      </c>
      <c r="Y43" s="22"/>
    </row>
    <row r="44" spans="1:25" ht="12.75">
      <c r="A44" s="9" t="s">
        <v>8</v>
      </c>
      <c r="B44" s="32" t="s">
        <v>44</v>
      </c>
      <c r="D44">
        <f t="shared" si="14"/>
        <v>0</v>
      </c>
      <c r="E44" s="2">
        <f>+1!E54</f>
        <v>0</v>
      </c>
      <c r="F44" s="2">
        <f>+1!F54</f>
        <v>0</v>
      </c>
      <c r="G44" s="2">
        <f>+1!G54</f>
        <v>0</v>
      </c>
      <c r="H44" s="2">
        <f>+1!H54</f>
        <v>0</v>
      </c>
      <c r="I44" s="2">
        <f>+1!I54</f>
        <v>0</v>
      </c>
      <c r="J44" s="2">
        <f>+F44+G44+I44+H44</f>
        <v>0</v>
      </c>
      <c r="K44" s="2">
        <f>+1!K54</f>
        <v>0</v>
      </c>
      <c r="L44" s="2">
        <f>+E44-J44-K44</f>
        <v>0</v>
      </c>
      <c r="M44" s="39" t="s">
        <v>8</v>
      </c>
      <c r="N44" s="38" t="s">
        <v>44</v>
      </c>
      <c r="U44" s="9"/>
      <c r="X44" s="39" t="s">
        <v>8</v>
      </c>
      <c r="Y44" s="2">
        <f aca="true" t="shared" si="15" ref="Y44:Y53">+IF(E44=0,0,1)</f>
        <v>0</v>
      </c>
    </row>
    <row r="45" spans="4:25" ht="12.75">
      <c r="D45">
        <f t="shared" si="14"/>
        <v>0</v>
      </c>
      <c r="E45" s="2">
        <f>+2!E54</f>
        <v>0</v>
      </c>
      <c r="F45" s="2">
        <f>+2!F54</f>
        <v>0</v>
      </c>
      <c r="G45" s="2">
        <f>+2!G54</f>
        <v>0</v>
      </c>
      <c r="H45" s="2">
        <f>+2!H54</f>
        <v>0</v>
      </c>
      <c r="I45" s="2">
        <f>+2!I54</f>
        <v>0</v>
      </c>
      <c r="J45" s="2">
        <f aca="true" t="shared" si="16" ref="J45:J53">+F45+G45+I45+H45</f>
        <v>0</v>
      </c>
      <c r="K45" s="2">
        <f>+2!K54</f>
        <v>0</v>
      </c>
      <c r="L45" s="2">
        <f aca="true" t="shared" si="17" ref="L45:L53">+E45-J45-K45</f>
        <v>0</v>
      </c>
      <c r="O45" t="str">
        <f>+O32</f>
        <v>NAME</v>
      </c>
      <c r="U45" s="9"/>
      <c r="Y45" s="2">
        <f t="shared" si="15"/>
        <v>0</v>
      </c>
    </row>
    <row r="46" spans="4:25" ht="12.75">
      <c r="D46">
        <f t="shared" si="14"/>
        <v>0</v>
      </c>
      <c r="E46" s="2">
        <f>+3!E54</f>
        <v>0</v>
      </c>
      <c r="F46" s="2">
        <f>+3!F54</f>
        <v>0</v>
      </c>
      <c r="G46" s="2">
        <f>+3!G54</f>
        <v>0</v>
      </c>
      <c r="H46" s="2">
        <f>+3!H54</f>
        <v>0</v>
      </c>
      <c r="I46" s="2">
        <f>+3!I54</f>
        <v>0</v>
      </c>
      <c r="J46" s="2">
        <f t="shared" si="16"/>
        <v>0</v>
      </c>
      <c r="K46" s="2">
        <f>+3!K54</f>
        <v>0</v>
      </c>
      <c r="L46" s="2">
        <f t="shared" si="17"/>
        <v>0</v>
      </c>
      <c r="U46" s="9"/>
      <c r="Y46" s="2">
        <f t="shared" si="15"/>
        <v>0</v>
      </c>
    </row>
    <row r="47" spans="4:25" ht="12.75">
      <c r="D47">
        <f t="shared" si="14"/>
        <v>0</v>
      </c>
      <c r="E47" s="2">
        <f>+4!E54</f>
        <v>0</v>
      </c>
      <c r="F47" s="2">
        <f>+4!F54</f>
        <v>0</v>
      </c>
      <c r="G47" s="2">
        <f>+4!G54</f>
        <v>0</v>
      </c>
      <c r="H47" s="2">
        <f>+4!H54</f>
        <v>0</v>
      </c>
      <c r="I47" s="2">
        <f>+4!I54</f>
        <v>0</v>
      </c>
      <c r="J47" s="2">
        <f t="shared" si="16"/>
        <v>0</v>
      </c>
      <c r="K47" s="2">
        <f>+4!K54</f>
        <v>0</v>
      </c>
      <c r="L47" s="2">
        <f t="shared" si="17"/>
        <v>0</v>
      </c>
      <c r="U47" s="9"/>
      <c r="Y47" s="2">
        <f t="shared" si="15"/>
        <v>0</v>
      </c>
    </row>
    <row r="48" spans="4:25" ht="12.75">
      <c r="D48">
        <f t="shared" si="14"/>
        <v>0</v>
      </c>
      <c r="E48" s="2">
        <f>+5!E54</f>
        <v>0</v>
      </c>
      <c r="F48" s="2">
        <f>+5!F54</f>
        <v>0</v>
      </c>
      <c r="G48" s="2">
        <f>+5!G54</f>
        <v>0</v>
      </c>
      <c r="H48" s="2">
        <f>+5!H54</f>
        <v>0</v>
      </c>
      <c r="I48" s="2">
        <f>+5!I54</f>
        <v>0</v>
      </c>
      <c r="J48" s="2">
        <f t="shared" si="16"/>
        <v>0</v>
      </c>
      <c r="K48" s="2">
        <f>+5!K54</f>
        <v>0</v>
      </c>
      <c r="L48" s="2">
        <f t="shared" si="17"/>
        <v>0</v>
      </c>
      <c r="Q48" s="8" t="s">
        <v>39</v>
      </c>
      <c r="R48" s="44" t="str">
        <f>+M57</f>
        <v>MARCH</v>
      </c>
      <c r="S48" t="str">
        <f>+S22</f>
        <v>10TH</v>
      </c>
      <c r="U48" s="9"/>
      <c r="Y48" s="2">
        <f t="shared" si="15"/>
        <v>0</v>
      </c>
    </row>
    <row r="49" spans="4:25" ht="12.75">
      <c r="D49">
        <f t="shared" si="14"/>
        <v>0</v>
      </c>
      <c r="E49" s="2">
        <f>+6!E54</f>
        <v>0</v>
      </c>
      <c r="F49" s="2">
        <f>+6!F54</f>
        <v>0</v>
      </c>
      <c r="G49" s="2">
        <f>+6!G54</f>
        <v>0</v>
      </c>
      <c r="H49" s="2">
        <f>+6!H54</f>
        <v>0</v>
      </c>
      <c r="I49" s="2">
        <f>+6!I54</f>
        <v>0</v>
      </c>
      <c r="J49" s="2">
        <f t="shared" si="16"/>
        <v>0</v>
      </c>
      <c r="K49" s="2">
        <f>+6!K54</f>
        <v>0</v>
      </c>
      <c r="L49" s="2">
        <f t="shared" si="17"/>
        <v>0</v>
      </c>
      <c r="U49" s="9"/>
      <c r="Y49" s="2">
        <f t="shared" si="15"/>
        <v>0</v>
      </c>
    </row>
    <row r="50" spans="4:25" ht="12.75">
      <c r="D50">
        <f t="shared" si="14"/>
        <v>0</v>
      </c>
      <c r="E50" s="2">
        <f>+7!E54</f>
        <v>0</v>
      </c>
      <c r="F50" s="2">
        <f>+7!F54</f>
        <v>0</v>
      </c>
      <c r="G50" s="2">
        <f>+7!G54</f>
        <v>0</v>
      </c>
      <c r="H50" s="2">
        <f>+7!H54</f>
        <v>0</v>
      </c>
      <c r="I50" s="2">
        <f>+7!I54</f>
        <v>0</v>
      </c>
      <c r="J50" s="2">
        <f t="shared" si="16"/>
        <v>0</v>
      </c>
      <c r="K50" s="2">
        <f>+7!K54</f>
        <v>0</v>
      </c>
      <c r="L50" s="2">
        <f t="shared" si="17"/>
        <v>0</v>
      </c>
      <c r="U50" s="9"/>
      <c r="Y50" s="2">
        <f t="shared" si="15"/>
        <v>0</v>
      </c>
    </row>
    <row r="51" spans="4:25" ht="12.75">
      <c r="D51">
        <f t="shared" si="14"/>
        <v>0</v>
      </c>
      <c r="E51" s="2">
        <f>+8!E54</f>
        <v>0</v>
      </c>
      <c r="F51" s="2">
        <f>+8!F54</f>
        <v>0</v>
      </c>
      <c r="G51" s="2">
        <f>+8!G54</f>
        <v>0</v>
      </c>
      <c r="H51" s="2">
        <f>+8!H54</f>
        <v>0</v>
      </c>
      <c r="I51" s="2">
        <f>+8!I54</f>
        <v>0</v>
      </c>
      <c r="J51" s="2">
        <f t="shared" si="16"/>
        <v>0</v>
      </c>
      <c r="K51" s="2">
        <f>+8!K54</f>
        <v>0</v>
      </c>
      <c r="L51" s="2">
        <f t="shared" si="17"/>
        <v>0</v>
      </c>
      <c r="U51" s="9"/>
      <c r="Y51" s="2">
        <f t="shared" si="15"/>
        <v>0</v>
      </c>
    </row>
    <row r="52" spans="4:25" ht="12.75">
      <c r="D52">
        <f t="shared" si="14"/>
        <v>0</v>
      </c>
      <c r="E52" s="2">
        <f>+9!E54</f>
        <v>0</v>
      </c>
      <c r="F52" s="2">
        <f>+9!F54</f>
        <v>0</v>
      </c>
      <c r="G52" s="2">
        <f>+9!G54</f>
        <v>0</v>
      </c>
      <c r="H52" s="2">
        <f>+9!H54</f>
        <v>0</v>
      </c>
      <c r="I52" s="2">
        <f>+9!I54</f>
        <v>0</v>
      </c>
      <c r="J52" s="2">
        <f t="shared" si="16"/>
        <v>0</v>
      </c>
      <c r="K52" s="2">
        <f>+9!K54</f>
        <v>0</v>
      </c>
      <c r="L52" s="2">
        <f t="shared" si="17"/>
        <v>0</v>
      </c>
      <c r="U52" s="9"/>
      <c r="Y52" s="2">
        <f t="shared" si="15"/>
        <v>0</v>
      </c>
    </row>
    <row r="53" spans="4:25" ht="12.75">
      <c r="D53">
        <f t="shared" si="14"/>
        <v>0</v>
      </c>
      <c r="E53" s="2">
        <f>+'10'!E54</f>
        <v>0</v>
      </c>
      <c r="F53" s="2">
        <f>+'10'!F54</f>
        <v>0</v>
      </c>
      <c r="G53" s="2">
        <f>+'10'!G54</f>
        <v>0</v>
      </c>
      <c r="H53" s="2">
        <f>+'10'!H54</f>
        <v>0</v>
      </c>
      <c r="I53" s="2">
        <f>+'10'!I54</f>
        <v>0</v>
      </c>
      <c r="J53" s="2">
        <f t="shared" si="16"/>
        <v>0</v>
      </c>
      <c r="K53" s="2">
        <f>+'10'!K54</f>
        <v>0</v>
      </c>
      <c r="L53" s="2">
        <f t="shared" si="17"/>
        <v>0</v>
      </c>
      <c r="U53" s="9"/>
      <c r="Y53" s="2">
        <f t="shared" si="15"/>
        <v>0</v>
      </c>
    </row>
    <row r="54" spans="1:26" ht="13.5" thickBot="1">
      <c r="A54" s="9" t="str">
        <f>+A44</f>
        <v>FEB</v>
      </c>
      <c r="B54" s="32" t="str">
        <f>+B44</f>
        <v>16 TO 28</v>
      </c>
      <c r="D54" s="24" t="s">
        <v>1</v>
      </c>
      <c r="E54" s="3">
        <f aca="true" t="shared" si="18" ref="E54:L54">SUM(E44:E53)</f>
        <v>0</v>
      </c>
      <c r="F54" s="3">
        <f t="shared" si="18"/>
        <v>0</v>
      </c>
      <c r="G54" s="3">
        <f t="shared" si="18"/>
        <v>0</v>
      </c>
      <c r="H54" s="3">
        <f t="shared" si="18"/>
        <v>0</v>
      </c>
      <c r="I54" s="3">
        <f t="shared" si="18"/>
        <v>0</v>
      </c>
      <c r="J54" s="3">
        <f t="shared" si="18"/>
        <v>0</v>
      </c>
      <c r="K54" s="3">
        <f t="shared" si="18"/>
        <v>0</v>
      </c>
      <c r="L54" s="3">
        <f t="shared" si="18"/>
        <v>0</v>
      </c>
      <c r="M54" s="39" t="str">
        <f>+M44</f>
        <v>FEB</v>
      </c>
      <c r="N54" s="38" t="str">
        <f>+N44</f>
        <v>16 TO 28</v>
      </c>
      <c r="O54" s="35">
        <f>+F54*2</f>
        <v>0</v>
      </c>
      <c r="P54" s="36">
        <f>+G54*2.4</f>
        <v>0</v>
      </c>
      <c r="Q54" s="36">
        <f>+I54+H54</f>
        <v>0</v>
      </c>
      <c r="R54" s="36">
        <f>+Q54+P54+O54</f>
        <v>0</v>
      </c>
      <c r="S54" s="36">
        <f>+E54</f>
        <v>0</v>
      </c>
      <c r="T54" s="34">
        <f>+Y54</f>
        <v>0</v>
      </c>
      <c r="U54" s="67">
        <f>+U41+R54</f>
        <v>0</v>
      </c>
      <c r="V54" s="43"/>
      <c r="W54" s="45">
        <f>+V54-R54</f>
        <v>0</v>
      </c>
      <c r="X54" s="39" t="str">
        <f>+X44</f>
        <v>FEB</v>
      </c>
      <c r="Y54" s="2">
        <f>SUM(Y44:Y53)</f>
        <v>0</v>
      </c>
      <c r="Z54" s="43">
        <f>+Z41+S54</f>
        <v>0</v>
      </c>
    </row>
    <row r="55" spans="21:23" ht="13.5" thickTop="1">
      <c r="U55" s="40" t="s">
        <v>22</v>
      </c>
      <c r="V55" s="40"/>
      <c r="W55" s="46"/>
    </row>
    <row r="56" spans="1:25" s="9" customFormat="1" ht="12.75">
      <c r="A56" s="9" t="s">
        <v>25</v>
      </c>
      <c r="B56" s="32"/>
      <c r="D56" s="22" t="str">
        <f aca="true" t="shared" si="19" ref="D56:D66">+D43</f>
        <v>NAME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31" t="s">
        <v>25</v>
      </c>
      <c r="N56" s="38"/>
      <c r="O56" s="11" t="s">
        <v>4</v>
      </c>
      <c r="P56" s="11" t="s">
        <v>3</v>
      </c>
      <c r="Q56" s="11" t="s">
        <v>5</v>
      </c>
      <c r="R56" s="22" t="s">
        <v>46</v>
      </c>
      <c r="S56" s="22" t="s">
        <v>2</v>
      </c>
      <c r="T56" s="41" t="s">
        <v>47</v>
      </c>
      <c r="U56" s="40" t="s">
        <v>51</v>
      </c>
      <c r="V56" s="40" t="s">
        <v>35</v>
      </c>
      <c r="W56" s="46" t="s">
        <v>52</v>
      </c>
      <c r="X56" s="31" t="s">
        <v>25</v>
      </c>
      <c r="Y56" s="22"/>
    </row>
    <row r="57" spans="1:25" ht="12.75">
      <c r="A57" s="9" t="s">
        <v>19</v>
      </c>
      <c r="B57" s="32" t="s">
        <v>42</v>
      </c>
      <c r="D57">
        <f t="shared" si="19"/>
        <v>0</v>
      </c>
      <c r="E57" s="2">
        <f>+1!E67</f>
        <v>0</v>
      </c>
      <c r="F57" s="2">
        <f>+1!F67</f>
        <v>0</v>
      </c>
      <c r="G57" s="2">
        <f>+1!G67</f>
        <v>0</v>
      </c>
      <c r="H57" s="2">
        <f>+1!H67</f>
        <v>0</v>
      </c>
      <c r="I57" s="2">
        <f>+1!I67</f>
        <v>0</v>
      </c>
      <c r="J57" s="2">
        <f>+F57+G57+I57+H57</f>
        <v>0</v>
      </c>
      <c r="K57" s="2">
        <f>+1!K67</f>
        <v>0</v>
      </c>
      <c r="L57" s="2">
        <f>+E57-J57-K57</f>
        <v>0</v>
      </c>
      <c r="M57" s="39" t="s">
        <v>19</v>
      </c>
      <c r="N57" s="38" t="s">
        <v>42</v>
      </c>
      <c r="U57" s="9"/>
      <c r="X57" s="39" t="s">
        <v>19</v>
      </c>
      <c r="Y57" s="2">
        <f aca="true" t="shared" si="20" ref="Y57:Y66">+IF(E57=0,0,1)</f>
        <v>0</v>
      </c>
    </row>
    <row r="58" spans="4:25" ht="12.75">
      <c r="D58">
        <f t="shared" si="19"/>
        <v>0</v>
      </c>
      <c r="E58" s="2">
        <f>+2!E67</f>
        <v>0</v>
      </c>
      <c r="F58" s="2">
        <f>+2!F67</f>
        <v>0</v>
      </c>
      <c r="G58" s="2">
        <f>+2!G67</f>
        <v>0</v>
      </c>
      <c r="H58" s="2">
        <f>+2!H67</f>
        <v>0</v>
      </c>
      <c r="I58" s="2">
        <f>+2!I67</f>
        <v>0</v>
      </c>
      <c r="J58" s="2">
        <f aca="true" t="shared" si="21" ref="J58:J66">+F58+G58+I58+H58</f>
        <v>0</v>
      </c>
      <c r="K58" s="2">
        <f>+2!K67</f>
        <v>0</v>
      </c>
      <c r="L58" s="2">
        <f aca="true" t="shared" si="22" ref="L58:L66">+E58-J58-K58</f>
        <v>0</v>
      </c>
      <c r="O58" t="str">
        <f>+O45</f>
        <v>NAME</v>
      </c>
      <c r="U58" s="9"/>
      <c r="Y58" s="2">
        <f t="shared" si="20"/>
        <v>0</v>
      </c>
    </row>
    <row r="59" spans="4:25" ht="12.75">
      <c r="D59">
        <f t="shared" si="19"/>
        <v>0</v>
      </c>
      <c r="E59" s="2">
        <f>+3!E67</f>
        <v>0</v>
      </c>
      <c r="F59" s="2">
        <f>+3!F67</f>
        <v>0</v>
      </c>
      <c r="G59" s="2">
        <f>+3!G67</f>
        <v>0</v>
      </c>
      <c r="H59" s="2">
        <f>+3!H67</f>
        <v>0</v>
      </c>
      <c r="I59" s="2">
        <f>+3!I67</f>
        <v>0</v>
      </c>
      <c r="J59" s="2">
        <f t="shared" si="21"/>
        <v>0</v>
      </c>
      <c r="K59" s="2">
        <f>+3!K67</f>
        <v>0</v>
      </c>
      <c r="L59" s="2">
        <f t="shared" si="22"/>
        <v>0</v>
      </c>
      <c r="U59" s="9"/>
      <c r="Y59" s="2">
        <f t="shared" si="20"/>
        <v>0</v>
      </c>
    </row>
    <row r="60" spans="4:25" ht="12.75">
      <c r="D60">
        <f t="shared" si="19"/>
        <v>0</v>
      </c>
      <c r="E60" s="2">
        <f>+4!E67</f>
        <v>0</v>
      </c>
      <c r="F60" s="2">
        <f>+4!F67</f>
        <v>0</v>
      </c>
      <c r="G60" s="2">
        <f>+4!G67</f>
        <v>0</v>
      </c>
      <c r="H60" s="2">
        <f>+4!H67</f>
        <v>0</v>
      </c>
      <c r="I60" s="2">
        <f>+4!I67</f>
        <v>0</v>
      </c>
      <c r="J60" s="2">
        <f t="shared" si="21"/>
        <v>0</v>
      </c>
      <c r="K60" s="2">
        <f>+4!K67</f>
        <v>0</v>
      </c>
      <c r="L60" s="2">
        <f t="shared" si="22"/>
        <v>0</v>
      </c>
      <c r="U60" s="9"/>
      <c r="Y60" s="2">
        <f t="shared" si="20"/>
        <v>0</v>
      </c>
    </row>
    <row r="61" spans="4:25" ht="12.75">
      <c r="D61">
        <f t="shared" si="19"/>
        <v>0</v>
      </c>
      <c r="E61" s="2">
        <f>+5!E67</f>
        <v>0</v>
      </c>
      <c r="F61" s="2">
        <f>+5!F67</f>
        <v>0</v>
      </c>
      <c r="G61" s="2">
        <f>+5!G67</f>
        <v>0</v>
      </c>
      <c r="H61" s="2">
        <f>+5!H67</f>
        <v>0</v>
      </c>
      <c r="I61" s="2">
        <f>+5!I67</f>
        <v>0</v>
      </c>
      <c r="J61" s="2">
        <f t="shared" si="21"/>
        <v>0</v>
      </c>
      <c r="K61" s="2">
        <f>+5!K67</f>
        <v>0</v>
      </c>
      <c r="L61" s="2">
        <f t="shared" si="22"/>
        <v>0</v>
      </c>
      <c r="Q61" t="s">
        <v>39</v>
      </c>
      <c r="R61" t="s">
        <v>19</v>
      </c>
      <c r="S61" t="s">
        <v>48</v>
      </c>
      <c r="U61" s="9"/>
      <c r="Y61" s="2">
        <f t="shared" si="20"/>
        <v>0</v>
      </c>
    </row>
    <row r="62" spans="4:25" ht="12.75">
      <c r="D62">
        <f t="shared" si="19"/>
        <v>0</v>
      </c>
      <c r="E62" s="2">
        <f>+6!E67</f>
        <v>0</v>
      </c>
      <c r="F62" s="2">
        <f>+6!F67</f>
        <v>0</v>
      </c>
      <c r="G62" s="2">
        <f>+6!G67</f>
        <v>0</v>
      </c>
      <c r="H62" s="2">
        <f>+6!H67</f>
        <v>0</v>
      </c>
      <c r="I62" s="2">
        <f>+6!I67</f>
        <v>0</v>
      </c>
      <c r="J62" s="2">
        <f t="shared" si="21"/>
        <v>0</v>
      </c>
      <c r="K62" s="2">
        <f>+6!K67</f>
        <v>0</v>
      </c>
      <c r="L62" s="2">
        <f t="shared" si="22"/>
        <v>0</v>
      </c>
      <c r="U62" s="9"/>
      <c r="Y62" s="2">
        <f t="shared" si="20"/>
        <v>0</v>
      </c>
    </row>
    <row r="63" spans="4:25" ht="12.75">
      <c r="D63">
        <f t="shared" si="19"/>
        <v>0</v>
      </c>
      <c r="E63" s="2">
        <f>+7!E67</f>
        <v>0</v>
      </c>
      <c r="F63" s="2">
        <f>+7!F67</f>
        <v>0</v>
      </c>
      <c r="G63" s="2">
        <f>+7!G67</f>
        <v>0</v>
      </c>
      <c r="H63" s="2">
        <f>+7!H67</f>
        <v>0</v>
      </c>
      <c r="I63" s="2">
        <f>+7!I67</f>
        <v>0</v>
      </c>
      <c r="J63" s="2">
        <f t="shared" si="21"/>
        <v>0</v>
      </c>
      <c r="K63" s="2">
        <f>+7!K67</f>
        <v>0</v>
      </c>
      <c r="L63" s="2">
        <f t="shared" si="22"/>
        <v>0</v>
      </c>
      <c r="U63" s="9"/>
      <c r="Y63" s="2">
        <f t="shared" si="20"/>
        <v>0</v>
      </c>
    </row>
    <row r="64" spans="4:25" ht="12.75">
      <c r="D64">
        <f t="shared" si="19"/>
        <v>0</v>
      </c>
      <c r="E64" s="2">
        <f>+8!E67</f>
        <v>0</v>
      </c>
      <c r="F64" s="2">
        <f>+8!F67</f>
        <v>0</v>
      </c>
      <c r="G64" s="2">
        <f>+8!G67</f>
        <v>0</v>
      </c>
      <c r="H64" s="2">
        <f>+8!H67</f>
        <v>0</v>
      </c>
      <c r="I64" s="2">
        <f>+8!I67</f>
        <v>0</v>
      </c>
      <c r="J64" s="2">
        <f t="shared" si="21"/>
        <v>0</v>
      </c>
      <c r="K64" s="2">
        <f>+8!K67</f>
        <v>0</v>
      </c>
      <c r="L64" s="2">
        <f t="shared" si="22"/>
        <v>0</v>
      </c>
      <c r="U64" s="9"/>
      <c r="Y64" s="2">
        <f t="shared" si="20"/>
        <v>0</v>
      </c>
    </row>
    <row r="65" spans="4:25" ht="12.75">
      <c r="D65">
        <f t="shared" si="19"/>
        <v>0</v>
      </c>
      <c r="E65" s="2">
        <f>+9!E67</f>
        <v>0</v>
      </c>
      <c r="F65" s="2">
        <f>+9!F67</f>
        <v>0</v>
      </c>
      <c r="G65" s="2">
        <f>+9!G67</f>
        <v>0</v>
      </c>
      <c r="H65" s="2">
        <f>+9!H67</f>
        <v>0</v>
      </c>
      <c r="I65" s="2">
        <f>+9!I67</f>
        <v>0</v>
      </c>
      <c r="J65" s="2">
        <f t="shared" si="21"/>
        <v>0</v>
      </c>
      <c r="K65" s="2">
        <f>+9!K67</f>
        <v>0</v>
      </c>
      <c r="L65" s="2">
        <f t="shared" si="22"/>
        <v>0</v>
      </c>
      <c r="U65" s="9"/>
      <c r="Y65" s="2">
        <f t="shared" si="20"/>
        <v>0</v>
      </c>
    </row>
    <row r="66" spans="4:25" ht="12.75">
      <c r="D66">
        <f t="shared" si="19"/>
        <v>0</v>
      </c>
      <c r="E66" s="2">
        <f>+'10'!E67</f>
        <v>0</v>
      </c>
      <c r="F66" s="2">
        <f>+'10'!F67</f>
        <v>0</v>
      </c>
      <c r="G66" s="2">
        <f>+'10'!G67</f>
        <v>0</v>
      </c>
      <c r="H66" s="2">
        <f>+'10'!H67</f>
        <v>0</v>
      </c>
      <c r="I66" s="2">
        <f>+'10'!I67</f>
        <v>0</v>
      </c>
      <c r="J66" s="2">
        <f t="shared" si="21"/>
        <v>0</v>
      </c>
      <c r="K66" s="2">
        <f>+'10'!K67</f>
        <v>0</v>
      </c>
      <c r="L66" s="2">
        <f t="shared" si="22"/>
        <v>0</v>
      </c>
      <c r="U66" s="9"/>
      <c r="Y66" s="2">
        <f t="shared" si="20"/>
        <v>0</v>
      </c>
    </row>
    <row r="67" spans="1:26" ht="13.5" thickBot="1">
      <c r="A67" s="9" t="s">
        <v>19</v>
      </c>
      <c r="B67" s="32" t="str">
        <f>+B57</f>
        <v>1 TO 15</v>
      </c>
      <c r="D67" t="s">
        <v>1</v>
      </c>
      <c r="E67" s="3">
        <f aca="true" t="shared" si="23" ref="E67:L67">SUM(E57:E66)</f>
        <v>0</v>
      </c>
      <c r="F67" s="3">
        <f t="shared" si="23"/>
        <v>0</v>
      </c>
      <c r="G67" s="3">
        <f t="shared" si="23"/>
        <v>0</v>
      </c>
      <c r="H67" s="3">
        <f t="shared" si="23"/>
        <v>0</v>
      </c>
      <c r="I67" s="3">
        <f t="shared" si="23"/>
        <v>0</v>
      </c>
      <c r="J67" s="3">
        <f t="shared" si="23"/>
        <v>0</v>
      </c>
      <c r="K67" s="3">
        <f t="shared" si="23"/>
        <v>0</v>
      </c>
      <c r="L67" s="3">
        <f t="shared" si="23"/>
        <v>0</v>
      </c>
      <c r="M67" s="39" t="s">
        <v>19</v>
      </c>
      <c r="N67" s="38" t="str">
        <f>+N57</f>
        <v>1 TO 15</v>
      </c>
      <c r="O67" s="35">
        <f>+F67*2</f>
        <v>0</v>
      </c>
      <c r="P67" s="36">
        <f>+G67*2.4</f>
        <v>0</v>
      </c>
      <c r="Q67" s="36">
        <f>+I67+H67</f>
        <v>0</v>
      </c>
      <c r="R67" s="36">
        <f>+Q67+P67+O67</f>
        <v>0</v>
      </c>
      <c r="S67" s="36">
        <f>+E67</f>
        <v>0</v>
      </c>
      <c r="T67" s="34">
        <f>+Y67</f>
        <v>0</v>
      </c>
      <c r="U67" s="67">
        <f>+U54+R67</f>
        <v>0</v>
      </c>
      <c r="W67" s="45">
        <f>+R67-V67</f>
        <v>0</v>
      </c>
      <c r="X67" s="39" t="s">
        <v>19</v>
      </c>
      <c r="Y67" s="2">
        <f>SUM(Y57:Y66)</f>
        <v>0</v>
      </c>
      <c r="Z67" s="43">
        <f>+Z54+S67</f>
        <v>0</v>
      </c>
    </row>
    <row r="68" spans="21:23" ht="13.5" thickTop="1">
      <c r="U68" s="40" t="s">
        <v>22</v>
      </c>
      <c r="V68" s="40"/>
      <c r="W68" s="46"/>
    </row>
    <row r="69" spans="1:25" s="9" customFormat="1" ht="12.75">
      <c r="A69" s="9" t="s">
        <v>25</v>
      </c>
      <c r="B69" s="32"/>
      <c r="D69" s="22" t="str">
        <f aca="true" t="shared" si="24" ref="D69:D79">+D56</f>
        <v>NAME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31" t="s">
        <v>25</v>
      </c>
      <c r="N69" s="38"/>
      <c r="O69" s="11" t="s">
        <v>4</v>
      </c>
      <c r="P69" s="11" t="s">
        <v>3</v>
      </c>
      <c r="Q69" s="11" t="s">
        <v>5</v>
      </c>
      <c r="R69" s="22" t="s">
        <v>46</v>
      </c>
      <c r="S69" s="22" t="s">
        <v>2</v>
      </c>
      <c r="T69" s="41" t="s">
        <v>47</v>
      </c>
      <c r="U69" s="40" t="s">
        <v>51</v>
      </c>
      <c r="V69" s="40" t="s">
        <v>35</v>
      </c>
      <c r="W69" s="46" t="s">
        <v>52</v>
      </c>
      <c r="X69" s="31" t="s">
        <v>25</v>
      </c>
      <c r="Y69" s="22"/>
    </row>
    <row r="70" spans="1:25" ht="12.75">
      <c r="A70" s="9" t="str">
        <f>+A67</f>
        <v>MARCH</v>
      </c>
      <c r="B70" s="32" t="s">
        <v>43</v>
      </c>
      <c r="D70">
        <f t="shared" si="24"/>
        <v>0</v>
      </c>
      <c r="E70" s="2">
        <f>+1!E80</f>
        <v>0</v>
      </c>
      <c r="F70" s="2">
        <f>+1!F80</f>
        <v>0</v>
      </c>
      <c r="G70" s="2">
        <f>+1!G80</f>
        <v>0</v>
      </c>
      <c r="H70" s="2">
        <f>+1!H80</f>
        <v>0</v>
      </c>
      <c r="I70" s="2">
        <f>+1!I80</f>
        <v>0</v>
      </c>
      <c r="J70" s="2">
        <f>+F70+G70+I70+H70</f>
        <v>0</v>
      </c>
      <c r="K70" s="2">
        <f>+1!K80</f>
        <v>0</v>
      </c>
      <c r="L70" s="2">
        <f>+E70-J70-K70</f>
        <v>0</v>
      </c>
      <c r="M70" s="39" t="str">
        <f>+M67</f>
        <v>MARCH</v>
      </c>
      <c r="N70" s="38" t="s">
        <v>43</v>
      </c>
      <c r="U70" s="9"/>
      <c r="X70" s="39" t="str">
        <f>+X67</f>
        <v>MARCH</v>
      </c>
      <c r="Y70" s="2">
        <f aca="true" t="shared" si="25" ref="Y70:Y79">+IF(E70=0,0,1)</f>
        <v>0</v>
      </c>
    </row>
    <row r="71" spans="4:25" ht="12.75">
      <c r="D71">
        <f t="shared" si="24"/>
        <v>0</v>
      </c>
      <c r="E71" s="2">
        <f>+2!E80</f>
        <v>0</v>
      </c>
      <c r="F71" s="2">
        <f>+2!F80</f>
        <v>0</v>
      </c>
      <c r="G71" s="2">
        <f>+2!G80</f>
        <v>0</v>
      </c>
      <c r="H71" s="2">
        <f>+2!H80</f>
        <v>0</v>
      </c>
      <c r="I71" s="2">
        <f>+2!I80</f>
        <v>0</v>
      </c>
      <c r="J71" s="2">
        <f aca="true" t="shared" si="26" ref="J71:J79">+F71+G71+I71+H71</f>
        <v>0</v>
      </c>
      <c r="K71" s="2">
        <f>+2!K80</f>
        <v>0</v>
      </c>
      <c r="L71" s="2">
        <f aca="true" t="shared" si="27" ref="L71:L79">+E71-J71-K71</f>
        <v>0</v>
      </c>
      <c r="O71" t="str">
        <f>+O58</f>
        <v>NAME</v>
      </c>
      <c r="U71" s="9"/>
      <c r="Y71" s="2">
        <f t="shared" si="25"/>
        <v>0</v>
      </c>
    </row>
    <row r="72" spans="4:25" ht="12.75">
      <c r="D72">
        <f t="shared" si="24"/>
        <v>0</v>
      </c>
      <c r="E72" s="2">
        <f>+3!E80</f>
        <v>0</v>
      </c>
      <c r="F72" s="2">
        <f>+3!F80</f>
        <v>0</v>
      </c>
      <c r="G72" s="2">
        <f>+3!G80</f>
        <v>0</v>
      </c>
      <c r="H72" s="2">
        <f>+3!H80</f>
        <v>0</v>
      </c>
      <c r="I72" s="2">
        <f>+3!I80</f>
        <v>0</v>
      </c>
      <c r="J72" s="2">
        <f t="shared" si="26"/>
        <v>0</v>
      </c>
      <c r="K72" s="2">
        <f>+3!K80</f>
        <v>0</v>
      </c>
      <c r="L72" s="2">
        <f t="shared" si="27"/>
        <v>0</v>
      </c>
      <c r="U72" s="9"/>
      <c r="Y72" s="2">
        <f t="shared" si="25"/>
        <v>0</v>
      </c>
    </row>
    <row r="73" spans="4:25" ht="12.75">
      <c r="D73">
        <f t="shared" si="24"/>
        <v>0</v>
      </c>
      <c r="E73" s="2">
        <f>+4!E80</f>
        <v>0</v>
      </c>
      <c r="F73" s="2">
        <f>+4!F80</f>
        <v>0</v>
      </c>
      <c r="G73" s="2">
        <f>+4!G80</f>
        <v>0</v>
      </c>
      <c r="H73" s="2">
        <f>+4!H80</f>
        <v>0</v>
      </c>
      <c r="I73" s="2">
        <f>+4!I80</f>
        <v>0</v>
      </c>
      <c r="J73" s="2">
        <f t="shared" si="26"/>
        <v>0</v>
      </c>
      <c r="K73" s="2">
        <f>+4!K80</f>
        <v>0</v>
      </c>
      <c r="L73" s="2">
        <f t="shared" si="27"/>
        <v>0</v>
      </c>
      <c r="U73" s="9"/>
      <c r="Y73" s="2">
        <f t="shared" si="25"/>
        <v>0</v>
      </c>
    </row>
    <row r="74" spans="4:25" ht="12.75">
      <c r="D74">
        <f t="shared" si="24"/>
        <v>0</v>
      </c>
      <c r="E74" s="2">
        <f>+5!E80</f>
        <v>0</v>
      </c>
      <c r="F74" s="2">
        <f>+5!F80</f>
        <v>0</v>
      </c>
      <c r="G74" s="2">
        <f>+5!G80</f>
        <v>0</v>
      </c>
      <c r="H74" s="2">
        <f>+5!H80</f>
        <v>0</v>
      </c>
      <c r="I74" s="2">
        <f>+5!I80</f>
        <v>0</v>
      </c>
      <c r="J74" s="2">
        <f t="shared" si="26"/>
        <v>0</v>
      </c>
      <c r="K74" s="2">
        <f>+5!K80</f>
        <v>0</v>
      </c>
      <c r="L74" s="2">
        <f t="shared" si="27"/>
        <v>0</v>
      </c>
      <c r="U74" s="9"/>
      <c r="Y74" s="2">
        <f t="shared" si="25"/>
        <v>0</v>
      </c>
    </row>
    <row r="75" spans="4:25" ht="12.75">
      <c r="D75">
        <f t="shared" si="24"/>
        <v>0</v>
      </c>
      <c r="E75" s="2">
        <f>+6!E80</f>
        <v>0</v>
      </c>
      <c r="F75" s="2">
        <f>+6!F80</f>
        <v>0</v>
      </c>
      <c r="G75" s="2">
        <f>+6!G80</f>
        <v>0</v>
      </c>
      <c r="H75" s="2">
        <f>+6!H80</f>
        <v>0</v>
      </c>
      <c r="I75" s="2">
        <f>+6!I80</f>
        <v>0</v>
      </c>
      <c r="J75" s="2">
        <f t="shared" si="26"/>
        <v>0</v>
      </c>
      <c r="K75" s="2">
        <f>+6!K80</f>
        <v>0</v>
      </c>
      <c r="L75" s="2">
        <f t="shared" si="27"/>
        <v>0</v>
      </c>
      <c r="P75" s="8" t="s">
        <v>39</v>
      </c>
      <c r="Q75" s="44" t="str">
        <f>+M83</f>
        <v>APRIL</v>
      </c>
      <c r="R75" t="str">
        <f>+S22</f>
        <v>10TH</v>
      </c>
      <c r="U75" s="9"/>
      <c r="Y75" s="2">
        <f t="shared" si="25"/>
        <v>0</v>
      </c>
    </row>
    <row r="76" spans="4:25" ht="12.75">
      <c r="D76">
        <f t="shared" si="24"/>
        <v>0</v>
      </c>
      <c r="E76" s="2">
        <f>+7!E80</f>
        <v>0</v>
      </c>
      <c r="F76" s="2">
        <f>+7!F80</f>
        <v>0</v>
      </c>
      <c r="G76" s="2">
        <f>+7!G80</f>
        <v>0</v>
      </c>
      <c r="H76" s="2">
        <f>+7!H80</f>
        <v>0</v>
      </c>
      <c r="I76" s="2">
        <f>+7!I80</f>
        <v>0</v>
      </c>
      <c r="J76" s="2">
        <f t="shared" si="26"/>
        <v>0</v>
      </c>
      <c r="K76" s="2">
        <f>+7!K80</f>
        <v>0</v>
      </c>
      <c r="L76" s="2">
        <f t="shared" si="27"/>
        <v>0</v>
      </c>
      <c r="U76" s="9"/>
      <c r="Y76" s="2">
        <f t="shared" si="25"/>
        <v>0</v>
      </c>
    </row>
    <row r="77" spans="4:25" ht="12.75">
      <c r="D77">
        <f t="shared" si="24"/>
        <v>0</v>
      </c>
      <c r="E77" s="2">
        <f>+8!E80</f>
        <v>0</v>
      </c>
      <c r="F77" s="2">
        <f>+8!F80</f>
        <v>0</v>
      </c>
      <c r="G77" s="2">
        <f>+8!G80</f>
        <v>0</v>
      </c>
      <c r="H77" s="2">
        <f>+8!H80</f>
        <v>0</v>
      </c>
      <c r="I77" s="2">
        <f>+8!I80</f>
        <v>0</v>
      </c>
      <c r="J77" s="2">
        <f t="shared" si="26"/>
        <v>0</v>
      </c>
      <c r="K77" s="2">
        <f>+8!K80</f>
        <v>0</v>
      </c>
      <c r="L77" s="2">
        <f t="shared" si="27"/>
        <v>0</v>
      </c>
      <c r="U77" s="9"/>
      <c r="Y77" s="2">
        <f t="shared" si="25"/>
        <v>0</v>
      </c>
    </row>
    <row r="78" spans="4:25" ht="12.75">
      <c r="D78">
        <f t="shared" si="24"/>
        <v>0</v>
      </c>
      <c r="E78" s="2">
        <f>+9!E80</f>
        <v>0</v>
      </c>
      <c r="F78" s="2">
        <f>+9!F80</f>
        <v>0</v>
      </c>
      <c r="G78" s="2">
        <f>+9!G80</f>
        <v>0</v>
      </c>
      <c r="H78" s="2">
        <f>+9!H80</f>
        <v>0</v>
      </c>
      <c r="I78" s="2">
        <f>+9!I80</f>
        <v>0</v>
      </c>
      <c r="J78" s="2">
        <f t="shared" si="26"/>
        <v>0</v>
      </c>
      <c r="K78" s="2">
        <f>+9!K80</f>
        <v>0</v>
      </c>
      <c r="L78" s="2">
        <f t="shared" si="27"/>
        <v>0</v>
      </c>
      <c r="U78" s="9"/>
      <c r="Y78" s="2">
        <f t="shared" si="25"/>
        <v>0</v>
      </c>
    </row>
    <row r="79" spans="4:25" ht="12.75">
      <c r="D79">
        <f t="shared" si="24"/>
        <v>0</v>
      </c>
      <c r="E79" s="2">
        <f>+'10'!E80</f>
        <v>0</v>
      </c>
      <c r="F79" s="2">
        <f>+'10'!F80</f>
        <v>0</v>
      </c>
      <c r="G79" s="2">
        <f>+'10'!G80</f>
        <v>0</v>
      </c>
      <c r="H79" s="2">
        <f>+'10'!H80</f>
        <v>0</v>
      </c>
      <c r="I79" s="2">
        <f>+'10'!I80</f>
        <v>0</v>
      </c>
      <c r="J79" s="2">
        <f t="shared" si="26"/>
        <v>0</v>
      </c>
      <c r="K79" s="2">
        <f>+'10'!K80</f>
        <v>0</v>
      </c>
      <c r="L79" s="2">
        <f t="shared" si="27"/>
        <v>0</v>
      </c>
      <c r="U79" s="9"/>
      <c r="Y79" s="2">
        <f t="shared" si="25"/>
        <v>0</v>
      </c>
    </row>
    <row r="80" spans="1:26" ht="13.5" thickBot="1">
      <c r="A80" s="9" t="str">
        <f>+A70</f>
        <v>MARCH</v>
      </c>
      <c r="B80" s="32" t="str">
        <f>+B70</f>
        <v>16 TO 31</v>
      </c>
      <c r="D80" s="24" t="s">
        <v>1</v>
      </c>
      <c r="E80" s="3">
        <f aca="true" t="shared" si="28" ref="E80:L80">SUM(E70:E79)</f>
        <v>0</v>
      </c>
      <c r="F80" s="3">
        <f t="shared" si="28"/>
        <v>0</v>
      </c>
      <c r="G80" s="3">
        <f t="shared" si="28"/>
        <v>0</v>
      </c>
      <c r="H80" s="3">
        <f t="shared" si="28"/>
        <v>0</v>
      </c>
      <c r="I80" s="3">
        <f t="shared" si="28"/>
        <v>0</v>
      </c>
      <c r="J80" s="3">
        <f t="shared" si="28"/>
        <v>0</v>
      </c>
      <c r="K80" s="3">
        <f t="shared" si="28"/>
        <v>0</v>
      </c>
      <c r="L80" s="3">
        <f t="shared" si="28"/>
        <v>0</v>
      </c>
      <c r="M80" s="39" t="str">
        <f>+M70</f>
        <v>MARCH</v>
      </c>
      <c r="N80" s="38" t="str">
        <f>+N70</f>
        <v>16 TO 31</v>
      </c>
      <c r="O80" s="35">
        <f>+F80*2</f>
        <v>0</v>
      </c>
      <c r="P80" s="36">
        <f>+G80*2.4</f>
        <v>0</v>
      </c>
      <c r="Q80" s="36">
        <f>+I80+H80</f>
        <v>0</v>
      </c>
      <c r="R80" s="36">
        <f>+Q80+P80+O80</f>
        <v>0</v>
      </c>
      <c r="S80" s="36">
        <f>+E80</f>
        <v>0</v>
      </c>
      <c r="T80" s="34">
        <f>+Y80</f>
        <v>0</v>
      </c>
      <c r="U80" s="67">
        <f>+U67+R80</f>
        <v>0</v>
      </c>
      <c r="W80" s="45">
        <f>+R80-V80</f>
        <v>0</v>
      </c>
      <c r="X80" s="39" t="str">
        <f>+X70</f>
        <v>MARCH</v>
      </c>
      <c r="Y80" s="2">
        <f>SUM(Y70:Y79)</f>
        <v>0</v>
      </c>
      <c r="Z80" s="43">
        <f>+Z67+S80</f>
        <v>0</v>
      </c>
    </row>
    <row r="81" spans="21:23" ht="13.5" thickTop="1">
      <c r="U81" s="40" t="s">
        <v>22</v>
      </c>
      <c r="V81" s="40"/>
      <c r="W81" s="46"/>
    </row>
    <row r="82" spans="1:25" s="9" customFormat="1" ht="12.75">
      <c r="A82" s="9" t="s">
        <v>25</v>
      </c>
      <c r="B82" s="32"/>
      <c r="D82" s="22" t="str">
        <f aca="true" t="shared" si="29" ref="D82:D92">+D69</f>
        <v>NAME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31" t="s">
        <v>25</v>
      </c>
      <c r="N82" s="38"/>
      <c r="O82" s="11" t="s">
        <v>4</v>
      </c>
      <c r="P82" s="11" t="s">
        <v>3</v>
      </c>
      <c r="Q82" s="11" t="s">
        <v>5</v>
      </c>
      <c r="R82" s="22" t="s">
        <v>46</v>
      </c>
      <c r="S82" s="22" t="s">
        <v>2</v>
      </c>
      <c r="T82" s="41" t="s">
        <v>47</v>
      </c>
      <c r="U82" s="40" t="s">
        <v>51</v>
      </c>
      <c r="V82" s="40" t="s">
        <v>35</v>
      </c>
      <c r="W82" s="46" t="s">
        <v>52</v>
      </c>
      <c r="X82" s="31" t="s">
        <v>25</v>
      </c>
      <c r="Y82" s="22"/>
    </row>
    <row r="83" spans="1:25" ht="12.75">
      <c r="A83" s="9" t="s">
        <v>26</v>
      </c>
      <c r="B83" s="32" t="s">
        <v>42</v>
      </c>
      <c r="D83">
        <f t="shared" si="29"/>
        <v>0</v>
      </c>
      <c r="E83" s="2">
        <f>+1!E93</f>
        <v>0</v>
      </c>
      <c r="F83" s="2">
        <f>+1!F93</f>
        <v>0</v>
      </c>
      <c r="G83" s="2">
        <f>+1!G93</f>
        <v>0</v>
      </c>
      <c r="H83" s="2">
        <f>+1!H93</f>
        <v>0</v>
      </c>
      <c r="I83" s="2">
        <f>+1!I93</f>
        <v>0</v>
      </c>
      <c r="J83" s="2">
        <f>+F83+G83+I83+H83</f>
        <v>0</v>
      </c>
      <c r="K83" s="2">
        <f>+1!K93</f>
        <v>0</v>
      </c>
      <c r="L83" s="2">
        <f>+E83-J83-K83</f>
        <v>0</v>
      </c>
      <c r="M83" s="39" t="s">
        <v>26</v>
      </c>
      <c r="N83" s="38" t="s">
        <v>42</v>
      </c>
      <c r="U83" s="9"/>
      <c r="X83" s="39" t="s">
        <v>26</v>
      </c>
      <c r="Y83" s="2">
        <f aca="true" t="shared" si="30" ref="Y83:Y92">+IF(E83=0,0,1)</f>
        <v>0</v>
      </c>
    </row>
    <row r="84" spans="4:25" ht="12.75">
      <c r="D84">
        <f t="shared" si="29"/>
        <v>0</v>
      </c>
      <c r="E84" s="2">
        <f>+2!E93</f>
        <v>0</v>
      </c>
      <c r="F84" s="2">
        <f>+2!F93</f>
        <v>0</v>
      </c>
      <c r="G84" s="2">
        <f>+2!G93</f>
        <v>0</v>
      </c>
      <c r="H84" s="2">
        <f>+2!H93</f>
        <v>0</v>
      </c>
      <c r="I84" s="2">
        <f>+2!I93</f>
        <v>0</v>
      </c>
      <c r="J84" s="2">
        <f aca="true" t="shared" si="31" ref="J84:J92">+F84+G84+I84+H84</f>
        <v>0</v>
      </c>
      <c r="K84" s="2">
        <f>+2!K93</f>
        <v>0</v>
      </c>
      <c r="L84" s="2">
        <f aca="true" t="shared" si="32" ref="L84:L92">+E84-J84-K84</f>
        <v>0</v>
      </c>
      <c r="O84" t="str">
        <f>+O71</f>
        <v>NAME</v>
      </c>
      <c r="U84" s="9"/>
      <c r="Y84" s="2">
        <f t="shared" si="30"/>
        <v>0</v>
      </c>
    </row>
    <row r="85" spans="4:25" ht="12.75">
      <c r="D85">
        <f t="shared" si="29"/>
        <v>0</v>
      </c>
      <c r="E85" s="2">
        <f>+3!E93</f>
        <v>0</v>
      </c>
      <c r="F85" s="2">
        <f>+3!F93</f>
        <v>0</v>
      </c>
      <c r="G85" s="2">
        <f>+3!G93</f>
        <v>0</v>
      </c>
      <c r="H85" s="2">
        <f>+3!H93</f>
        <v>0</v>
      </c>
      <c r="I85" s="2">
        <f>+3!I93</f>
        <v>0</v>
      </c>
      <c r="J85" s="2">
        <f t="shared" si="31"/>
        <v>0</v>
      </c>
      <c r="K85" s="2">
        <f>+3!K93</f>
        <v>0</v>
      </c>
      <c r="L85" s="2">
        <f t="shared" si="32"/>
        <v>0</v>
      </c>
      <c r="U85" s="9"/>
      <c r="Y85" s="2">
        <f t="shared" si="30"/>
        <v>0</v>
      </c>
    </row>
    <row r="86" spans="4:25" ht="12.75">
      <c r="D86">
        <f t="shared" si="29"/>
        <v>0</v>
      </c>
      <c r="E86" s="2">
        <f>+4!E93</f>
        <v>0</v>
      </c>
      <c r="F86" s="2">
        <f>+4!F93</f>
        <v>0</v>
      </c>
      <c r="G86" s="2">
        <f>+4!G93</f>
        <v>0</v>
      </c>
      <c r="H86" s="2">
        <f>+4!H93</f>
        <v>0</v>
      </c>
      <c r="I86" s="2">
        <f>+4!I93</f>
        <v>0</v>
      </c>
      <c r="J86" s="2">
        <f t="shared" si="31"/>
        <v>0</v>
      </c>
      <c r="K86" s="2">
        <f>+4!K93</f>
        <v>0</v>
      </c>
      <c r="L86" s="2">
        <f t="shared" si="32"/>
        <v>0</v>
      </c>
      <c r="U86" s="9"/>
      <c r="Y86" s="2">
        <f t="shared" si="30"/>
        <v>0</v>
      </c>
    </row>
    <row r="87" spans="4:25" ht="12.75">
      <c r="D87">
        <f t="shared" si="29"/>
        <v>0</v>
      </c>
      <c r="E87" s="2">
        <f>+5!E93</f>
        <v>0</v>
      </c>
      <c r="F87" s="2">
        <f>+5!F93</f>
        <v>0</v>
      </c>
      <c r="G87" s="2">
        <f>+5!G93</f>
        <v>0</v>
      </c>
      <c r="H87" s="2">
        <f>+5!H93</f>
        <v>0</v>
      </c>
      <c r="I87" s="2">
        <f>+5!I93</f>
        <v>0</v>
      </c>
      <c r="J87" s="2">
        <f t="shared" si="31"/>
        <v>0</v>
      </c>
      <c r="K87" s="2">
        <f>+5!K93</f>
        <v>0</v>
      </c>
      <c r="L87" s="2">
        <f t="shared" si="32"/>
        <v>0</v>
      </c>
      <c r="U87" s="9"/>
      <c r="Y87" s="2">
        <f t="shared" si="30"/>
        <v>0</v>
      </c>
    </row>
    <row r="88" spans="4:25" ht="12.75">
      <c r="D88">
        <f t="shared" si="29"/>
        <v>0</v>
      </c>
      <c r="E88" s="2">
        <f>+6!E93</f>
        <v>0</v>
      </c>
      <c r="F88" s="2">
        <f>+6!F93</f>
        <v>0</v>
      </c>
      <c r="G88" s="2">
        <f>+6!G93</f>
        <v>0</v>
      </c>
      <c r="H88" s="2">
        <f>+6!H93</f>
        <v>0</v>
      </c>
      <c r="I88" s="2">
        <f>+6!I93</f>
        <v>0</v>
      </c>
      <c r="J88" s="2">
        <f t="shared" si="31"/>
        <v>0</v>
      </c>
      <c r="K88" s="2">
        <f>+6!K93</f>
        <v>0</v>
      </c>
      <c r="L88" s="2">
        <f t="shared" si="32"/>
        <v>0</v>
      </c>
      <c r="P88" t="s">
        <v>39</v>
      </c>
      <c r="Q88" t="str">
        <f>+M83</f>
        <v>APRIL</v>
      </c>
      <c r="R88" t="s">
        <v>48</v>
      </c>
      <c r="U88" s="9"/>
      <c r="Y88" s="2">
        <f t="shared" si="30"/>
        <v>0</v>
      </c>
    </row>
    <row r="89" spans="4:25" ht="12.75">
      <c r="D89">
        <f t="shared" si="29"/>
        <v>0</v>
      </c>
      <c r="E89" s="2">
        <f>+7!E93</f>
        <v>0</v>
      </c>
      <c r="F89" s="2">
        <f>+7!F93</f>
        <v>0</v>
      </c>
      <c r="G89" s="2">
        <f>+7!G93</f>
        <v>0</v>
      </c>
      <c r="H89" s="2">
        <f>+7!H93</f>
        <v>0</v>
      </c>
      <c r="I89" s="2">
        <f>+7!I93</f>
        <v>0</v>
      </c>
      <c r="J89" s="2">
        <f t="shared" si="31"/>
        <v>0</v>
      </c>
      <c r="K89" s="2">
        <f>+7!K93</f>
        <v>0</v>
      </c>
      <c r="L89" s="2">
        <f t="shared" si="32"/>
        <v>0</v>
      </c>
      <c r="U89" s="9"/>
      <c r="Y89" s="2">
        <f t="shared" si="30"/>
        <v>0</v>
      </c>
    </row>
    <row r="90" spans="4:25" ht="12.75">
      <c r="D90">
        <f t="shared" si="29"/>
        <v>0</v>
      </c>
      <c r="E90" s="2">
        <f>+8!E93</f>
        <v>0</v>
      </c>
      <c r="F90" s="2">
        <f>+8!F93</f>
        <v>0</v>
      </c>
      <c r="G90" s="2">
        <f>+8!G93</f>
        <v>0</v>
      </c>
      <c r="H90" s="2">
        <f>+8!H93</f>
        <v>0</v>
      </c>
      <c r="I90" s="2">
        <f>+8!I93</f>
        <v>0</v>
      </c>
      <c r="J90" s="2">
        <f t="shared" si="31"/>
        <v>0</v>
      </c>
      <c r="K90" s="2">
        <f>+8!K93</f>
        <v>0</v>
      </c>
      <c r="L90" s="2">
        <f t="shared" si="32"/>
        <v>0</v>
      </c>
      <c r="U90" s="9"/>
      <c r="Y90" s="2">
        <f t="shared" si="30"/>
        <v>0</v>
      </c>
    </row>
    <row r="91" spans="4:25" ht="12.75">
      <c r="D91">
        <f t="shared" si="29"/>
        <v>0</v>
      </c>
      <c r="E91" s="2">
        <f>+9!E93</f>
        <v>0</v>
      </c>
      <c r="F91" s="2">
        <f>+9!F93</f>
        <v>0</v>
      </c>
      <c r="G91" s="2">
        <f>+9!G93</f>
        <v>0</v>
      </c>
      <c r="H91" s="2">
        <f>+9!H93</f>
        <v>0</v>
      </c>
      <c r="I91" s="2">
        <f>+9!I93</f>
        <v>0</v>
      </c>
      <c r="J91" s="2">
        <f t="shared" si="31"/>
        <v>0</v>
      </c>
      <c r="K91" s="2">
        <f>+9!K93</f>
        <v>0</v>
      </c>
      <c r="L91" s="2">
        <f t="shared" si="32"/>
        <v>0</v>
      </c>
      <c r="U91" s="9"/>
      <c r="Y91" s="2">
        <f t="shared" si="30"/>
        <v>0</v>
      </c>
    </row>
    <row r="92" spans="4:25" ht="12.75">
      <c r="D92">
        <f t="shared" si="29"/>
        <v>0</v>
      </c>
      <c r="E92" s="2">
        <f>+'10'!E93</f>
        <v>0</v>
      </c>
      <c r="F92" s="2">
        <f>+'10'!F93</f>
        <v>0</v>
      </c>
      <c r="G92" s="2">
        <f>+'10'!G93</f>
        <v>0</v>
      </c>
      <c r="H92" s="2">
        <f>+'10'!H93</f>
        <v>0</v>
      </c>
      <c r="I92" s="2">
        <f>+'10'!I93</f>
        <v>0</v>
      </c>
      <c r="J92" s="2">
        <f t="shared" si="31"/>
        <v>0</v>
      </c>
      <c r="K92" s="2">
        <f>+'10'!K93</f>
        <v>0</v>
      </c>
      <c r="L92" s="2">
        <f t="shared" si="32"/>
        <v>0</v>
      </c>
      <c r="U92" s="9"/>
      <c r="Y92" s="2">
        <f t="shared" si="30"/>
        <v>0</v>
      </c>
    </row>
    <row r="93" spans="1:26" ht="13.5" thickBot="1">
      <c r="A93" s="9" t="s">
        <v>26</v>
      </c>
      <c r="B93" s="32" t="str">
        <f>+B83</f>
        <v>1 TO 15</v>
      </c>
      <c r="D93" t="s">
        <v>1</v>
      </c>
      <c r="E93" s="3">
        <f aca="true" t="shared" si="33" ref="E93:L93">SUM(E83:E92)</f>
        <v>0</v>
      </c>
      <c r="F93" s="3">
        <f t="shared" si="33"/>
        <v>0</v>
      </c>
      <c r="G93" s="3">
        <f t="shared" si="33"/>
        <v>0</v>
      </c>
      <c r="H93" s="3">
        <f t="shared" si="33"/>
        <v>0</v>
      </c>
      <c r="I93" s="3">
        <f t="shared" si="33"/>
        <v>0</v>
      </c>
      <c r="J93" s="3">
        <f t="shared" si="33"/>
        <v>0</v>
      </c>
      <c r="K93" s="3">
        <f t="shared" si="33"/>
        <v>0</v>
      </c>
      <c r="L93" s="3">
        <f t="shared" si="33"/>
        <v>0</v>
      </c>
      <c r="M93" s="39" t="s">
        <v>26</v>
      </c>
      <c r="N93" s="38" t="str">
        <f>+N83</f>
        <v>1 TO 15</v>
      </c>
      <c r="O93" s="35">
        <f>+F93*2</f>
        <v>0</v>
      </c>
      <c r="P93" s="36">
        <f>+G93*2.4</f>
        <v>0</v>
      </c>
      <c r="Q93" s="36">
        <f>+I93+H93</f>
        <v>0</v>
      </c>
      <c r="R93" s="36">
        <f>+Q93+P93+O93</f>
        <v>0</v>
      </c>
      <c r="S93" s="36">
        <f>+E93</f>
        <v>0</v>
      </c>
      <c r="T93" s="34">
        <f>+Y93</f>
        <v>0</v>
      </c>
      <c r="U93" s="67">
        <f>+U80+R93</f>
        <v>0</v>
      </c>
      <c r="V93" s="43"/>
      <c r="W93" s="45">
        <f>+R93-V93</f>
        <v>0</v>
      </c>
      <c r="X93" s="39" t="s">
        <v>26</v>
      </c>
      <c r="Y93" s="2">
        <f>SUM(Y83:Y92)</f>
        <v>0</v>
      </c>
      <c r="Z93" s="43">
        <f>+S93</f>
        <v>0</v>
      </c>
    </row>
    <row r="94" spans="21:23" ht="13.5" thickTop="1">
      <c r="U94" s="40" t="s">
        <v>22</v>
      </c>
      <c r="V94" s="40"/>
      <c r="W94" s="46"/>
    </row>
    <row r="95" spans="1:25" s="9" customFormat="1" ht="12.75">
      <c r="A95" s="9" t="s">
        <v>25</v>
      </c>
      <c r="B95" s="32"/>
      <c r="D95" s="22" t="str">
        <f aca="true" t="shared" si="34" ref="D95:D105">+D82</f>
        <v>NAME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31" t="s">
        <v>25</v>
      </c>
      <c r="N95" s="38"/>
      <c r="O95" s="11" t="s">
        <v>4</v>
      </c>
      <c r="P95" s="11" t="s">
        <v>3</v>
      </c>
      <c r="Q95" s="11" t="s">
        <v>5</v>
      </c>
      <c r="R95" s="22" t="s">
        <v>46</v>
      </c>
      <c r="S95" s="22" t="s">
        <v>2</v>
      </c>
      <c r="T95" s="41" t="s">
        <v>47</v>
      </c>
      <c r="U95" s="40" t="s">
        <v>51</v>
      </c>
      <c r="V95" s="40" t="s">
        <v>35</v>
      </c>
      <c r="W95" s="46" t="s">
        <v>52</v>
      </c>
      <c r="X95" s="31" t="s">
        <v>25</v>
      </c>
      <c r="Y95" s="22"/>
    </row>
    <row r="96" spans="1:25" ht="12.75">
      <c r="A96" s="9" t="s">
        <v>26</v>
      </c>
      <c r="B96" s="32" t="s">
        <v>45</v>
      </c>
      <c r="D96">
        <f t="shared" si="34"/>
        <v>0</v>
      </c>
      <c r="E96" s="2">
        <f>+1!E106</f>
        <v>0</v>
      </c>
      <c r="F96" s="2">
        <f>+1!F106</f>
        <v>0</v>
      </c>
      <c r="G96" s="2">
        <f>+1!G106</f>
        <v>0</v>
      </c>
      <c r="H96" s="2">
        <f>+1!H106</f>
        <v>0</v>
      </c>
      <c r="I96" s="2">
        <f>+1!I106</f>
        <v>0</v>
      </c>
      <c r="J96" s="2">
        <f>+F96+G96+I96+H96</f>
        <v>0</v>
      </c>
      <c r="K96" s="2">
        <f>+1!K106</f>
        <v>0</v>
      </c>
      <c r="L96" s="2">
        <f>+E96-J96-K96</f>
        <v>0</v>
      </c>
      <c r="M96" s="39" t="s">
        <v>26</v>
      </c>
      <c r="N96" s="38" t="s">
        <v>45</v>
      </c>
      <c r="U96" s="9"/>
      <c r="X96" s="39" t="s">
        <v>26</v>
      </c>
      <c r="Y96" s="2">
        <f aca="true" t="shared" si="35" ref="Y96:Y105">+IF(E96=0,0,1)</f>
        <v>0</v>
      </c>
    </row>
    <row r="97" spans="4:25" ht="12.75">
      <c r="D97">
        <f t="shared" si="34"/>
        <v>0</v>
      </c>
      <c r="E97" s="2">
        <f>+2!E106</f>
        <v>0</v>
      </c>
      <c r="F97" s="2">
        <f>+2!F106</f>
        <v>0</v>
      </c>
      <c r="G97" s="2">
        <f>+2!G106</f>
        <v>0</v>
      </c>
      <c r="H97" s="2">
        <f>+2!H106</f>
        <v>0</v>
      </c>
      <c r="I97" s="2">
        <f>+2!I106</f>
        <v>0</v>
      </c>
      <c r="J97" s="2">
        <f aca="true" t="shared" si="36" ref="J97:J105">+F97+G97+I97+H97</f>
        <v>0</v>
      </c>
      <c r="K97" s="2">
        <f>+2!K106</f>
        <v>0</v>
      </c>
      <c r="L97" s="2">
        <f aca="true" t="shared" si="37" ref="L97:L105">+E97-J97-K97</f>
        <v>0</v>
      </c>
      <c r="O97" t="str">
        <f>+O84</f>
        <v>NAME</v>
      </c>
      <c r="U97" s="9"/>
      <c r="Y97" s="2">
        <f t="shared" si="35"/>
        <v>0</v>
      </c>
    </row>
    <row r="98" spans="4:25" ht="12.75">
      <c r="D98">
        <f t="shared" si="34"/>
        <v>0</v>
      </c>
      <c r="E98" s="2">
        <f>+3!E106</f>
        <v>0</v>
      </c>
      <c r="F98" s="2">
        <f>+3!F106</f>
        <v>0</v>
      </c>
      <c r="G98" s="2">
        <f>+3!G106</f>
        <v>0</v>
      </c>
      <c r="H98" s="2">
        <f>+3!H106</f>
        <v>0</v>
      </c>
      <c r="I98" s="2">
        <f>+3!I106</f>
        <v>0</v>
      </c>
      <c r="J98" s="2">
        <f t="shared" si="36"/>
        <v>0</v>
      </c>
      <c r="K98" s="2">
        <f>+3!K106</f>
        <v>0</v>
      </c>
      <c r="L98" s="2">
        <f t="shared" si="37"/>
        <v>0</v>
      </c>
      <c r="U98" s="9"/>
      <c r="Y98" s="2">
        <f t="shared" si="35"/>
        <v>0</v>
      </c>
    </row>
    <row r="99" spans="4:25" ht="12.75">
      <c r="D99">
        <f t="shared" si="34"/>
        <v>0</v>
      </c>
      <c r="E99" s="2">
        <f>+4!E106</f>
        <v>0</v>
      </c>
      <c r="F99" s="2">
        <f>+4!F106</f>
        <v>0</v>
      </c>
      <c r="G99" s="2">
        <f>+4!G106</f>
        <v>0</v>
      </c>
      <c r="H99" s="2">
        <f>+4!H106</f>
        <v>0</v>
      </c>
      <c r="I99" s="2">
        <f>+4!I106</f>
        <v>0</v>
      </c>
      <c r="J99" s="2">
        <f t="shared" si="36"/>
        <v>0</v>
      </c>
      <c r="K99" s="2">
        <f>+4!K106</f>
        <v>0</v>
      </c>
      <c r="L99" s="2">
        <f t="shared" si="37"/>
        <v>0</v>
      </c>
      <c r="U99" s="9"/>
      <c r="Y99" s="2">
        <f t="shared" si="35"/>
        <v>0</v>
      </c>
    </row>
    <row r="100" spans="4:25" ht="12.75">
      <c r="D100">
        <f t="shared" si="34"/>
        <v>0</v>
      </c>
      <c r="E100" s="2">
        <f>+5!E106</f>
        <v>0</v>
      </c>
      <c r="F100" s="2">
        <f>+5!F106</f>
        <v>0</v>
      </c>
      <c r="G100" s="2">
        <f>+5!G106</f>
        <v>0</v>
      </c>
      <c r="H100" s="2">
        <f>+5!H106</f>
        <v>0</v>
      </c>
      <c r="I100" s="2">
        <f>+5!I106</f>
        <v>0</v>
      </c>
      <c r="J100" s="2">
        <f t="shared" si="36"/>
        <v>0</v>
      </c>
      <c r="K100" s="2">
        <f>+5!K106</f>
        <v>0</v>
      </c>
      <c r="L100" s="2">
        <f t="shared" si="37"/>
        <v>0</v>
      </c>
      <c r="U100" s="9"/>
      <c r="Y100" s="2">
        <f t="shared" si="35"/>
        <v>0</v>
      </c>
    </row>
    <row r="101" spans="4:25" ht="12.75">
      <c r="D101">
        <f t="shared" si="34"/>
        <v>0</v>
      </c>
      <c r="E101" s="2">
        <f>+6!E106</f>
        <v>0</v>
      </c>
      <c r="F101" s="2">
        <f>+6!F106</f>
        <v>0</v>
      </c>
      <c r="G101" s="2">
        <f>+6!G106</f>
        <v>0</v>
      </c>
      <c r="H101" s="2">
        <f>+6!H106</f>
        <v>0</v>
      </c>
      <c r="I101" s="2">
        <f>+6!I106</f>
        <v>0</v>
      </c>
      <c r="J101" s="2">
        <f t="shared" si="36"/>
        <v>0</v>
      </c>
      <c r="K101" s="2">
        <f>+6!K106</f>
        <v>0</v>
      </c>
      <c r="L101" s="2">
        <f t="shared" si="37"/>
        <v>0</v>
      </c>
      <c r="P101" s="8" t="s">
        <v>39</v>
      </c>
      <c r="Q101" s="44" t="str">
        <f>+M109</f>
        <v>MAY</v>
      </c>
      <c r="R101" t="str">
        <f>+R75</f>
        <v>10TH</v>
      </c>
      <c r="U101" s="9"/>
      <c r="Y101" s="2">
        <f t="shared" si="35"/>
        <v>0</v>
      </c>
    </row>
    <row r="102" spans="4:25" ht="12.75">
      <c r="D102">
        <f t="shared" si="34"/>
        <v>0</v>
      </c>
      <c r="E102" s="2">
        <f>+7!E106</f>
        <v>0</v>
      </c>
      <c r="F102" s="2">
        <f>+7!F106</f>
        <v>0</v>
      </c>
      <c r="G102" s="2">
        <f>+7!G106</f>
        <v>0</v>
      </c>
      <c r="H102" s="2">
        <f>+7!H106</f>
        <v>0</v>
      </c>
      <c r="I102" s="2">
        <f>+7!I106</f>
        <v>0</v>
      </c>
      <c r="J102" s="2">
        <f t="shared" si="36"/>
        <v>0</v>
      </c>
      <c r="K102" s="2">
        <f>+7!K106</f>
        <v>0</v>
      </c>
      <c r="L102" s="2">
        <f t="shared" si="37"/>
        <v>0</v>
      </c>
      <c r="U102" s="9"/>
      <c r="Y102" s="2">
        <f t="shared" si="35"/>
        <v>0</v>
      </c>
    </row>
    <row r="103" spans="4:25" ht="12.75">
      <c r="D103">
        <f t="shared" si="34"/>
        <v>0</v>
      </c>
      <c r="E103" s="2">
        <f>+8!E106</f>
        <v>0</v>
      </c>
      <c r="F103" s="2">
        <f>+8!F106</f>
        <v>0</v>
      </c>
      <c r="G103" s="2">
        <f>+8!G106</f>
        <v>0</v>
      </c>
      <c r="H103" s="2">
        <f>+8!H106</f>
        <v>0</v>
      </c>
      <c r="I103" s="2">
        <f>+8!I106</f>
        <v>0</v>
      </c>
      <c r="J103" s="2">
        <f t="shared" si="36"/>
        <v>0</v>
      </c>
      <c r="K103" s="2">
        <f>+8!K106</f>
        <v>0</v>
      </c>
      <c r="L103" s="2">
        <f t="shared" si="37"/>
        <v>0</v>
      </c>
      <c r="U103" s="9"/>
      <c r="Y103" s="2">
        <f t="shared" si="35"/>
        <v>0</v>
      </c>
    </row>
    <row r="104" spans="4:25" ht="12.75">
      <c r="D104">
        <f t="shared" si="34"/>
        <v>0</v>
      </c>
      <c r="E104" s="2">
        <f>+9!E106</f>
        <v>0</v>
      </c>
      <c r="F104" s="2">
        <f>+9!F106</f>
        <v>0</v>
      </c>
      <c r="G104" s="2">
        <f>+9!G106</f>
        <v>0</v>
      </c>
      <c r="H104" s="2">
        <f>+9!H106</f>
        <v>0</v>
      </c>
      <c r="I104" s="2">
        <f>+9!I106</f>
        <v>0</v>
      </c>
      <c r="J104" s="2">
        <f t="shared" si="36"/>
        <v>0</v>
      </c>
      <c r="K104" s="2">
        <f>+9!K106</f>
        <v>0</v>
      </c>
      <c r="L104" s="2">
        <f t="shared" si="37"/>
        <v>0</v>
      </c>
      <c r="U104" s="9"/>
      <c r="Y104" s="2">
        <f t="shared" si="35"/>
        <v>0</v>
      </c>
    </row>
    <row r="105" spans="4:25" ht="12.75">
      <c r="D105">
        <f t="shared" si="34"/>
        <v>0</v>
      </c>
      <c r="E105" s="2">
        <f>+'10'!E106</f>
        <v>0</v>
      </c>
      <c r="F105" s="2">
        <f>+'10'!F106</f>
        <v>0</v>
      </c>
      <c r="G105" s="2">
        <f>+'10'!G106</f>
        <v>0</v>
      </c>
      <c r="H105" s="2">
        <f>+'10'!H106</f>
        <v>0</v>
      </c>
      <c r="I105" s="2">
        <f>+'10'!I106</f>
        <v>0</v>
      </c>
      <c r="J105" s="2">
        <f t="shared" si="36"/>
        <v>0</v>
      </c>
      <c r="K105" s="2">
        <f>+'10'!K106</f>
        <v>0</v>
      </c>
      <c r="L105" s="2">
        <f t="shared" si="37"/>
        <v>0</v>
      </c>
      <c r="U105" s="9"/>
      <c r="Y105" s="2">
        <f t="shared" si="35"/>
        <v>0</v>
      </c>
    </row>
    <row r="106" spans="1:26" ht="13.5" thickBot="1">
      <c r="A106" s="9" t="s">
        <v>26</v>
      </c>
      <c r="B106" s="32" t="s">
        <v>45</v>
      </c>
      <c r="D106" s="24" t="s">
        <v>1</v>
      </c>
      <c r="E106" s="3">
        <f aca="true" t="shared" si="38" ref="E106:L106">SUM(E96:E105)</f>
        <v>0</v>
      </c>
      <c r="F106" s="3">
        <f t="shared" si="38"/>
        <v>0</v>
      </c>
      <c r="G106" s="3">
        <f t="shared" si="38"/>
        <v>0</v>
      </c>
      <c r="H106" s="3">
        <f t="shared" si="38"/>
        <v>0</v>
      </c>
      <c r="I106" s="3">
        <f t="shared" si="38"/>
        <v>0</v>
      </c>
      <c r="J106" s="3">
        <f t="shared" si="38"/>
        <v>0</v>
      </c>
      <c r="K106" s="3">
        <f t="shared" si="38"/>
        <v>0</v>
      </c>
      <c r="L106" s="3">
        <f t="shared" si="38"/>
        <v>0</v>
      </c>
      <c r="M106" s="39" t="s">
        <v>26</v>
      </c>
      <c r="N106" s="38" t="s">
        <v>45</v>
      </c>
      <c r="O106" s="35">
        <f>+F106*2</f>
        <v>0</v>
      </c>
      <c r="P106" s="36">
        <f>+G106*2.4</f>
        <v>0</v>
      </c>
      <c r="Q106" s="36">
        <f>+I106+H106</f>
        <v>0</v>
      </c>
      <c r="R106" s="36">
        <f>+Q106+P106+O106</f>
        <v>0</v>
      </c>
      <c r="S106" s="36">
        <f>+E106</f>
        <v>0</v>
      </c>
      <c r="T106" s="34">
        <f>+Y106</f>
        <v>0</v>
      </c>
      <c r="U106" s="67">
        <f>+U93+R106</f>
        <v>0</v>
      </c>
      <c r="V106" s="43"/>
      <c r="W106" s="45">
        <f>+R106-V106</f>
        <v>0</v>
      </c>
      <c r="X106" s="39" t="s">
        <v>26</v>
      </c>
      <c r="Y106" s="2">
        <f>SUM(Y96:Y105)</f>
        <v>0</v>
      </c>
      <c r="Z106" s="47">
        <f>+Z93+S106</f>
        <v>0</v>
      </c>
    </row>
    <row r="107" spans="21:23" ht="13.5" thickTop="1">
      <c r="U107" s="40" t="s">
        <v>22</v>
      </c>
      <c r="V107" s="40"/>
      <c r="W107" s="46"/>
    </row>
    <row r="108" spans="1:25" s="9" customFormat="1" ht="12.75">
      <c r="A108" s="9" t="s">
        <v>25</v>
      </c>
      <c r="B108" s="32"/>
      <c r="D108" s="22" t="str">
        <f aca="true" t="shared" si="39" ref="D108:D118">+D95</f>
        <v>NAME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31" t="s">
        <v>25</v>
      </c>
      <c r="N108" s="38"/>
      <c r="O108" s="11" t="s">
        <v>4</v>
      </c>
      <c r="P108" s="11" t="s">
        <v>3</v>
      </c>
      <c r="Q108" s="11" t="s">
        <v>5</v>
      </c>
      <c r="R108" s="22" t="s">
        <v>46</v>
      </c>
      <c r="S108" s="22" t="s">
        <v>2</v>
      </c>
      <c r="T108" s="41" t="s">
        <v>47</v>
      </c>
      <c r="U108" s="40" t="s">
        <v>51</v>
      </c>
      <c r="V108" s="40" t="s">
        <v>35</v>
      </c>
      <c r="W108" s="46" t="s">
        <v>52</v>
      </c>
      <c r="X108" s="31" t="s">
        <v>25</v>
      </c>
      <c r="Y108" s="22"/>
    </row>
    <row r="109" spans="1:25" ht="12.75">
      <c r="A109" s="9" t="s">
        <v>10</v>
      </c>
      <c r="B109" s="32" t="s">
        <v>42</v>
      </c>
      <c r="D109">
        <f t="shared" si="39"/>
        <v>0</v>
      </c>
      <c r="E109" s="2">
        <f>+1!E119</f>
        <v>0</v>
      </c>
      <c r="F109" s="2">
        <f>+1!F119</f>
        <v>0</v>
      </c>
      <c r="G109" s="2">
        <f>+1!G119</f>
        <v>0</v>
      </c>
      <c r="H109" s="2">
        <f>+1!H119</f>
        <v>0</v>
      </c>
      <c r="I109" s="2">
        <f>+1!I119</f>
        <v>0</v>
      </c>
      <c r="J109" s="2">
        <f>+F109+G109+I109+H109</f>
        <v>0</v>
      </c>
      <c r="K109" s="2">
        <f>+1!K119</f>
        <v>0</v>
      </c>
      <c r="L109" s="2">
        <f>+E109-J109-K109</f>
        <v>0</v>
      </c>
      <c r="M109" s="39" t="s">
        <v>10</v>
      </c>
      <c r="N109" s="38" t="s">
        <v>42</v>
      </c>
      <c r="U109" s="9"/>
      <c r="X109" s="39" t="s">
        <v>10</v>
      </c>
      <c r="Y109" s="2">
        <f aca="true" t="shared" si="40" ref="Y109:Y118">+IF(E109=0,0,1)</f>
        <v>0</v>
      </c>
    </row>
    <row r="110" spans="4:25" ht="12.75">
      <c r="D110">
        <f t="shared" si="39"/>
        <v>0</v>
      </c>
      <c r="E110" s="2">
        <f>+2!E119</f>
        <v>0</v>
      </c>
      <c r="F110" s="2">
        <f>+2!F119</f>
        <v>0</v>
      </c>
      <c r="G110" s="2">
        <f>+2!G119</f>
        <v>0</v>
      </c>
      <c r="H110" s="2">
        <f>+2!H119</f>
        <v>0</v>
      </c>
      <c r="I110" s="2">
        <f>+2!I119</f>
        <v>0</v>
      </c>
      <c r="J110" s="2">
        <f aca="true" t="shared" si="41" ref="J110:J118">+F110+G110+I110+H110</f>
        <v>0</v>
      </c>
      <c r="K110" s="2">
        <f>+2!K119</f>
        <v>0</v>
      </c>
      <c r="L110" s="2">
        <f aca="true" t="shared" si="42" ref="L110:L118">+E110-J110-K110</f>
        <v>0</v>
      </c>
      <c r="O110" t="str">
        <f>+O97</f>
        <v>NAME</v>
      </c>
      <c r="U110" s="9"/>
      <c r="Y110" s="2">
        <f t="shared" si="40"/>
        <v>0</v>
      </c>
    </row>
    <row r="111" spans="4:25" ht="12.75">
      <c r="D111">
        <f t="shared" si="39"/>
        <v>0</v>
      </c>
      <c r="E111" s="2">
        <f>+3!E119</f>
        <v>0</v>
      </c>
      <c r="F111" s="2">
        <f>+3!F119</f>
        <v>0</v>
      </c>
      <c r="G111" s="2">
        <f>+3!G119</f>
        <v>0</v>
      </c>
      <c r="H111" s="2">
        <f>+3!H119</f>
        <v>0</v>
      </c>
      <c r="I111" s="2">
        <f>+3!I119</f>
        <v>0</v>
      </c>
      <c r="J111" s="2">
        <f t="shared" si="41"/>
        <v>0</v>
      </c>
      <c r="K111" s="2">
        <f>+3!K119</f>
        <v>0</v>
      </c>
      <c r="L111" s="2">
        <f t="shared" si="42"/>
        <v>0</v>
      </c>
      <c r="U111" s="9"/>
      <c r="Y111" s="2">
        <f t="shared" si="40"/>
        <v>0</v>
      </c>
    </row>
    <row r="112" spans="4:25" ht="12.75">
      <c r="D112">
        <f t="shared" si="39"/>
        <v>0</v>
      </c>
      <c r="E112" s="2">
        <f>+4!E119</f>
        <v>0</v>
      </c>
      <c r="F112" s="2">
        <f>+4!F119</f>
        <v>0</v>
      </c>
      <c r="G112" s="2">
        <f>+4!G119</f>
        <v>0</v>
      </c>
      <c r="H112" s="2">
        <f>+4!H119</f>
        <v>0</v>
      </c>
      <c r="I112" s="2">
        <f>+4!I119</f>
        <v>0</v>
      </c>
      <c r="J112" s="2">
        <f t="shared" si="41"/>
        <v>0</v>
      </c>
      <c r="K112" s="2">
        <f>+4!K119</f>
        <v>0</v>
      </c>
      <c r="L112" s="2">
        <f t="shared" si="42"/>
        <v>0</v>
      </c>
      <c r="U112" s="9"/>
      <c r="Y112" s="2">
        <f t="shared" si="40"/>
        <v>0</v>
      </c>
    </row>
    <row r="113" spans="4:25" ht="12.75">
      <c r="D113">
        <f t="shared" si="39"/>
        <v>0</v>
      </c>
      <c r="E113" s="2">
        <f>+5!E119</f>
        <v>0</v>
      </c>
      <c r="F113" s="2">
        <f>+5!F119</f>
        <v>0</v>
      </c>
      <c r="G113" s="2">
        <f>+5!G119</f>
        <v>0</v>
      </c>
      <c r="H113" s="2">
        <f>+5!H119</f>
        <v>0</v>
      </c>
      <c r="I113" s="2">
        <f>+5!I119</f>
        <v>0</v>
      </c>
      <c r="J113" s="2">
        <f t="shared" si="41"/>
        <v>0</v>
      </c>
      <c r="K113" s="2">
        <f>+5!K119</f>
        <v>0</v>
      </c>
      <c r="L113" s="2">
        <f t="shared" si="42"/>
        <v>0</v>
      </c>
      <c r="P113" t="s">
        <v>39</v>
      </c>
      <c r="Q113" t="str">
        <f>+M109</f>
        <v>MAY</v>
      </c>
      <c r="R113" t="s">
        <v>48</v>
      </c>
      <c r="U113" s="9"/>
      <c r="Y113" s="2">
        <f t="shared" si="40"/>
        <v>0</v>
      </c>
    </row>
    <row r="114" spans="4:25" ht="12.75">
      <c r="D114">
        <f t="shared" si="39"/>
        <v>0</v>
      </c>
      <c r="E114" s="2">
        <f>+6!E119</f>
        <v>0</v>
      </c>
      <c r="F114" s="2">
        <f>+6!F119</f>
        <v>0</v>
      </c>
      <c r="G114" s="2">
        <f>+6!G119</f>
        <v>0</v>
      </c>
      <c r="H114" s="2">
        <f>+6!H119</f>
        <v>0</v>
      </c>
      <c r="I114" s="2">
        <f>+6!I119</f>
        <v>0</v>
      </c>
      <c r="J114" s="2">
        <f t="shared" si="41"/>
        <v>0</v>
      </c>
      <c r="K114" s="2">
        <f>+6!K119</f>
        <v>0</v>
      </c>
      <c r="L114" s="2">
        <f t="shared" si="42"/>
        <v>0</v>
      </c>
      <c r="U114" s="9"/>
      <c r="Y114" s="2">
        <f t="shared" si="40"/>
        <v>0</v>
      </c>
    </row>
    <row r="115" spans="4:25" ht="12.75">
      <c r="D115">
        <f t="shared" si="39"/>
        <v>0</v>
      </c>
      <c r="E115" s="2">
        <f>+7!E119</f>
        <v>0</v>
      </c>
      <c r="F115" s="2">
        <f>+7!F119</f>
        <v>0</v>
      </c>
      <c r="G115" s="2">
        <f>+7!G119</f>
        <v>0</v>
      </c>
      <c r="H115" s="2">
        <f>+7!H119</f>
        <v>0</v>
      </c>
      <c r="I115" s="2">
        <f>+7!I119</f>
        <v>0</v>
      </c>
      <c r="J115" s="2">
        <f t="shared" si="41"/>
        <v>0</v>
      </c>
      <c r="K115" s="2">
        <f>+7!K119</f>
        <v>0</v>
      </c>
      <c r="L115" s="2">
        <f t="shared" si="42"/>
        <v>0</v>
      </c>
      <c r="U115" s="9"/>
      <c r="Y115" s="2">
        <f t="shared" si="40"/>
        <v>0</v>
      </c>
    </row>
    <row r="116" spans="4:25" ht="12.75">
      <c r="D116">
        <f t="shared" si="39"/>
        <v>0</v>
      </c>
      <c r="E116" s="2">
        <f>+8!E119</f>
        <v>0</v>
      </c>
      <c r="F116" s="2">
        <f>+8!F119</f>
        <v>0</v>
      </c>
      <c r="G116" s="2">
        <f>+8!G119</f>
        <v>0</v>
      </c>
      <c r="H116" s="2">
        <f>+8!H119</f>
        <v>0</v>
      </c>
      <c r="I116" s="2">
        <f>+8!I119</f>
        <v>0</v>
      </c>
      <c r="J116" s="2">
        <f t="shared" si="41"/>
        <v>0</v>
      </c>
      <c r="K116" s="2">
        <f>+8!K119</f>
        <v>0</v>
      </c>
      <c r="L116" s="2">
        <f t="shared" si="42"/>
        <v>0</v>
      </c>
      <c r="U116" s="9"/>
      <c r="Y116" s="2">
        <f t="shared" si="40"/>
        <v>0</v>
      </c>
    </row>
    <row r="117" spans="4:25" ht="12.75">
      <c r="D117">
        <f t="shared" si="39"/>
        <v>0</v>
      </c>
      <c r="E117" s="2">
        <f>+9!E119</f>
        <v>0</v>
      </c>
      <c r="F117" s="2">
        <f>+9!F119</f>
        <v>0</v>
      </c>
      <c r="G117" s="2">
        <f>+9!G119</f>
        <v>0</v>
      </c>
      <c r="H117" s="2">
        <f>+9!H119</f>
        <v>0</v>
      </c>
      <c r="I117" s="2">
        <f>+9!I119</f>
        <v>0</v>
      </c>
      <c r="J117" s="2">
        <f t="shared" si="41"/>
        <v>0</v>
      </c>
      <c r="K117" s="2">
        <f>+9!K119</f>
        <v>0</v>
      </c>
      <c r="L117" s="2">
        <f t="shared" si="42"/>
        <v>0</v>
      </c>
      <c r="U117" s="9"/>
      <c r="Y117" s="2">
        <f t="shared" si="40"/>
        <v>0</v>
      </c>
    </row>
    <row r="118" spans="4:25" ht="12.75">
      <c r="D118">
        <f t="shared" si="39"/>
        <v>0</v>
      </c>
      <c r="E118" s="2">
        <f>+'10'!E119</f>
        <v>0</v>
      </c>
      <c r="F118" s="2">
        <f>+'10'!F119</f>
        <v>0</v>
      </c>
      <c r="G118" s="2">
        <f>+'10'!G119</f>
        <v>0</v>
      </c>
      <c r="H118" s="2">
        <f>+'10'!H119</f>
        <v>0</v>
      </c>
      <c r="I118" s="2">
        <f>+'10'!I119</f>
        <v>0</v>
      </c>
      <c r="J118" s="2">
        <f t="shared" si="41"/>
        <v>0</v>
      </c>
      <c r="K118" s="2">
        <f>+'10'!K119</f>
        <v>0</v>
      </c>
      <c r="L118" s="2">
        <f t="shared" si="42"/>
        <v>0</v>
      </c>
      <c r="U118" s="9"/>
      <c r="Y118" s="2">
        <f t="shared" si="40"/>
        <v>0</v>
      </c>
    </row>
    <row r="119" spans="1:26" ht="13.5" thickBot="1">
      <c r="A119" s="9" t="s">
        <v>10</v>
      </c>
      <c r="B119" s="32" t="str">
        <f>+B109</f>
        <v>1 TO 15</v>
      </c>
      <c r="D119" t="s">
        <v>1</v>
      </c>
      <c r="E119" s="3">
        <f aca="true" t="shared" si="43" ref="E119:L119">SUM(E109:E118)</f>
        <v>0</v>
      </c>
      <c r="F119" s="3">
        <f t="shared" si="43"/>
        <v>0</v>
      </c>
      <c r="G119" s="3">
        <f t="shared" si="43"/>
        <v>0</v>
      </c>
      <c r="H119" s="3">
        <f t="shared" si="43"/>
        <v>0</v>
      </c>
      <c r="I119" s="3">
        <f t="shared" si="43"/>
        <v>0</v>
      </c>
      <c r="J119" s="3">
        <f t="shared" si="43"/>
        <v>0</v>
      </c>
      <c r="K119" s="3">
        <f t="shared" si="43"/>
        <v>0</v>
      </c>
      <c r="L119" s="3">
        <f t="shared" si="43"/>
        <v>0</v>
      </c>
      <c r="M119" s="39" t="s">
        <v>10</v>
      </c>
      <c r="N119" s="38" t="str">
        <f>+N109</f>
        <v>1 TO 15</v>
      </c>
      <c r="O119" s="35">
        <f>+F119*2</f>
        <v>0</v>
      </c>
      <c r="P119" s="36">
        <f>+G119*2.4</f>
        <v>0</v>
      </c>
      <c r="Q119" s="36">
        <f>+I119+H119</f>
        <v>0</v>
      </c>
      <c r="R119" s="36">
        <f>+Q119+P119+O119</f>
        <v>0</v>
      </c>
      <c r="S119" s="36">
        <f>+E119</f>
        <v>0</v>
      </c>
      <c r="T119" s="34">
        <f>+Y119</f>
        <v>0</v>
      </c>
      <c r="U119" s="67">
        <f>+U106+R119</f>
        <v>0</v>
      </c>
      <c r="V119" s="43"/>
      <c r="W119" s="45">
        <f>+R119-V119</f>
        <v>0</v>
      </c>
      <c r="X119" s="39" t="s">
        <v>10</v>
      </c>
      <c r="Y119" s="2">
        <f>SUM(Y109:Y118)</f>
        <v>0</v>
      </c>
      <c r="Z119" s="43">
        <f>+Z106+S119</f>
        <v>0</v>
      </c>
    </row>
    <row r="120" spans="21:23" ht="13.5" thickTop="1">
      <c r="U120" s="40" t="s">
        <v>22</v>
      </c>
      <c r="V120" s="40"/>
      <c r="W120" s="46"/>
    </row>
    <row r="121" spans="1:25" s="9" customFormat="1" ht="12.75">
      <c r="A121" s="9" t="s">
        <v>25</v>
      </c>
      <c r="B121" s="32"/>
      <c r="D121" s="22" t="str">
        <f aca="true" t="shared" si="44" ref="D121:D131">+D108</f>
        <v>NAME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31" t="s">
        <v>25</v>
      </c>
      <c r="N121" s="38"/>
      <c r="O121" s="11" t="s">
        <v>4</v>
      </c>
      <c r="P121" s="11" t="s">
        <v>3</v>
      </c>
      <c r="Q121" s="11" t="s">
        <v>5</v>
      </c>
      <c r="R121" s="22" t="s">
        <v>46</v>
      </c>
      <c r="S121" s="22" t="s">
        <v>2</v>
      </c>
      <c r="T121" s="41" t="s">
        <v>47</v>
      </c>
      <c r="U121" s="40" t="s">
        <v>51</v>
      </c>
      <c r="V121" s="40" t="s">
        <v>35</v>
      </c>
      <c r="W121" s="46" t="s">
        <v>52</v>
      </c>
      <c r="X121" s="31" t="s">
        <v>25</v>
      </c>
      <c r="Y121" s="22"/>
    </row>
    <row r="122" spans="1:25" ht="12.75">
      <c r="A122" s="9" t="s">
        <v>10</v>
      </c>
      <c r="B122" s="32" t="s">
        <v>43</v>
      </c>
      <c r="D122">
        <f t="shared" si="44"/>
        <v>0</v>
      </c>
      <c r="E122" s="2">
        <f>+1!E132</f>
        <v>0</v>
      </c>
      <c r="F122" s="2">
        <f>+1!F132</f>
        <v>0</v>
      </c>
      <c r="G122" s="2">
        <f>+1!G132</f>
        <v>0</v>
      </c>
      <c r="H122" s="2">
        <f>+1!H132</f>
        <v>0</v>
      </c>
      <c r="I122" s="2">
        <f>+1!I132</f>
        <v>0</v>
      </c>
      <c r="J122" s="2">
        <f>+F122+G122+I122+H122</f>
        <v>0</v>
      </c>
      <c r="K122" s="2">
        <f>+1!K132</f>
        <v>0</v>
      </c>
      <c r="L122" s="2">
        <f>+E122-J122-K122</f>
        <v>0</v>
      </c>
      <c r="M122" s="39" t="s">
        <v>10</v>
      </c>
      <c r="N122" s="38" t="s">
        <v>43</v>
      </c>
      <c r="U122" s="9"/>
      <c r="X122" s="39" t="s">
        <v>10</v>
      </c>
      <c r="Y122" s="2">
        <f aca="true" t="shared" si="45" ref="Y122:Y131">+IF(E122=0,0,1)</f>
        <v>0</v>
      </c>
    </row>
    <row r="123" spans="4:25" ht="12.75">
      <c r="D123">
        <f t="shared" si="44"/>
        <v>0</v>
      </c>
      <c r="E123" s="2">
        <f>+2!E132</f>
        <v>0</v>
      </c>
      <c r="F123" s="2">
        <f>+2!F132</f>
        <v>0</v>
      </c>
      <c r="G123" s="2">
        <f>+2!G132</f>
        <v>0</v>
      </c>
      <c r="H123" s="2">
        <f>+2!H132</f>
        <v>0</v>
      </c>
      <c r="I123" s="2">
        <f>+2!I132</f>
        <v>0</v>
      </c>
      <c r="J123" s="2">
        <f aca="true" t="shared" si="46" ref="J123:J131">+F123+G123+I123+H123</f>
        <v>0</v>
      </c>
      <c r="K123" s="2">
        <f>+2!K132</f>
        <v>0</v>
      </c>
      <c r="L123" s="2">
        <f aca="true" t="shared" si="47" ref="L123:L131">+E123-J123-K123</f>
        <v>0</v>
      </c>
      <c r="O123" t="str">
        <f>+O110</f>
        <v>NAME</v>
      </c>
      <c r="U123" s="9"/>
      <c r="Y123" s="2">
        <f t="shared" si="45"/>
        <v>0</v>
      </c>
    </row>
    <row r="124" spans="4:25" ht="12.75">
      <c r="D124">
        <f t="shared" si="44"/>
        <v>0</v>
      </c>
      <c r="E124" s="2">
        <f>+3!E132</f>
        <v>0</v>
      </c>
      <c r="F124" s="2">
        <f>+3!F132</f>
        <v>0</v>
      </c>
      <c r="G124" s="2">
        <f>+3!G132</f>
        <v>0</v>
      </c>
      <c r="H124" s="2">
        <f>+3!H132</f>
        <v>0</v>
      </c>
      <c r="I124" s="2">
        <f>+3!I132</f>
        <v>0</v>
      </c>
      <c r="J124" s="2">
        <f t="shared" si="46"/>
        <v>0</v>
      </c>
      <c r="K124" s="2">
        <f>+3!K132</f>
        <v>0</v>
      </c>
      <c r="L124" s="2">
        <f t="shared" si="47"/>
        <v>0</v>
      </c>
      <c r="U124" s="9"/>
      <c r="Y124" s="2">
        <f t="shared" si="45"/>
        <v>0</v>
      </c>
    </row>
    <row r="125" spans="4:25" ht="12.75">
      <c r="D125">
        <f t="shared" si="44"/>
        <v>0</v>
      </c>
      <c r="E125" s="2">
        <f>+4!E132</f>
        <v>0</v>
      </c>
      <c r="F125" s="2">
        <f>+4!F132</f>
        <v>0</v>
      </c>
      <c r="G125" s="2">
        <f>+4!G132</f>
        <v>0</v>
      </c>
      <c r="H125" s="2">
        <f>+4!H132</f>
        <v>0</v>
      </c>
      <c r="I125" s="2">
        <f>+4!I132</f>
        <v>0</v>
      </c>
      <c r="J125" s="2">
        <f t="shared" si="46"/>
        <v>0</v>
      </c>
      <c r="K125" s="2">
        <f>+4!K132</f>
        <v>0</v>
      </c>
      <c r="L125" s="2">
        <f t="shared" si="47"/>
        <v>0</v>
      </c>
      <c r="U125" s="9"/>
      <c r="Y125" s="2">
        <f t="shared" si="45"/>
        <v>0</v>
      </c>
    </row>
    <row r="126" spans="4:25" ht="12.75">
      <c r="D126">
        <f t="shared" si="44"/>
        <v>0</v>
      </c>
      <c r="E126" s="2">
        <f>+5!E132</f>
        <v>0</v>
      </c>
      <c r="F126" s="2">
        <f>+5!F132</f>
        <v>0</v>
      </c>
      <c r="G126" s="2">
        <f>+5!G132</f>
        <v>0</v>
      </c>
      <c r="H126" s="2">
        <f>+5!H132</f>
        <v>0</v>
      </c>
      <c r="I126" s="2">
        <f>+5!I132</f>
        <v>0</v>
      </c>
      <c r="J126" s="2">
        <f t="shared" si="46"/>
        <v>0</v>
      </c>
      <c r="K126" s="2">
        <f>+5!K132</f>
        <v>0</v>
      </c>
      <c r="L126" s="2">
        <f t="shared" si="47"/>
        <v>0</v>
      </c>
      <c r="U126" s="9"/>
      <c r="Y126" s="2">
        <f t="shared" si="45"/>
        <v>0</v>
      </c>
    </row>
    <row r="127" spans="4:25" ht="12.75">
      <c r="D127">
        <f t="shared" si="44"/>
        <v>0</v>
      </c>
      <c r="E127" s="2">
        <f>+6!E132</f>
        <v>0</v>
      </c>
      <c r="F127" s="2">
        <f>+6!F132</f>
        <v>0</v>
      </c>
      <c r="G127" s="2">
        <f>+6!G132</f>
        <v>0</v>
      </c>
      <c r="H127" s="2">
        <f>+6!H132</f>
        <v>0</v>
      </c>
      <c r="I127" s="2">
        <f>+6!I132</f>
        <v>0</v>
      </c>
      <c r="J127" s="2">
        <f t="shared" si="46"/>
        <v>0</v>
      </c>
      <c r="K127" s="2">
        <f>+6!K132</f>
        <v>0</v>
      </c>
      <c r="L127" s="2">
        <f t="shared" si="47"/>
        <v>0</v>
      </c>
      <c r="P127" s="8" t="s">
        <v>39</v>
      </c>
      <c r="Q127" s="44" t="str">
        <f>+M135</f>
        <v>JUNE</v>
      </c>
      <c r="R127" t="str">
        <f>+R101</f>
        <v>10TH</v>
      </c>
      <c r="U127" s="9"/>
      <c r="Y127" s="2">
        <f t="shared" si="45"/>
        <v>0</v>
      </c>
    </row>
    <row r="128" spans="4:25" ht="12.75">
      <c r="D128">
        <f t="shared" si="44"/>
        <v>0</v>
      </c>
      <c r="E128" s="2">
        <f>+7!E132</f>
        <v>0</v>
      </c>
      <c r="F128" s="2">
        <f>+7!F132</f>
        <v>0</v>
      </c>
      <c r="G128" s="2">
        <f>+7!G132</f>
        <v>0</v>
      </c>
      <c r="H128" s="2">
        <f>+7!H132</f>
        <v>0</v>
      </c>
      <c r="I128" s="2">
        <f>+7!I132</f>
        <v>0</v>
      </c>
      <c r="J128" s="2">
        <f t="shared" si="46"/>
        <v>0</v>
      </c>
      <c r="K128" s="2">
        <f>+7!K132</f>
        <v>0</v>
      </c>
      <c r="L128" s="2">
        <f t="shared" si="47"/>
        <v>0</v>
      </c>
      <c r="U128" s="9"/>
      <c r="Y128" s="2">
        <f t="shared" si="45"/>
        <v>0</v>
      </c>
    </row>
    <row r="129" spans="4:25" ht="12.75">
      <c r="D129">
        <f t="shared" si="44"/>
        <v>0</v>
      </c>
      <c r="E129" s="2">
        <f>+8!E132</f>
        <v>0</v>
      </c>
      <c r="F129" s="2">
        <f>+8!F132</f>
        <v>0</v>
      </c>
      <c r="G129" s="2">
        <f>+8!G132</f>
        <v>0</v>
      </c>
      <c r="H129" s="2">
        <f>+8!H132</f>
        <v>0</v>
      </c>
      <c r="I129" s="2">
        <f>+8!I132</f>
        <v>0</v>
      </c>
      <c r="J129" s="2">
        <f t="shared" si="46"/>
        <v>0</v>
      </c>
      <c r="K129" s="2">
        <f>+8!K132</f>
        <v>0</v>
      </c>
      <c r="L129" s="2">
        <f t="shared" si="47"/>
        <v>0</v>
      </c>
      <c r="U129" s="9"/>
      <c r="Y129" s="2">
        <f t="shared" si="45"/>
        <v>0</v>
      </c>
    </row>
    <row r="130" spans="4:25" ht="12.75">
      <c r="D130">
        <f t="shared" si="44"/>
        <v>0</v>
      </c>
      <c r="E130" s="2">
        <f>+9!E132</f>
        <v>0</v>
      </c>
      <c r="F130" s="2">
        <f>+9!F132</f>
        <v>0</v>
      </c>
      <c r="G130" s="2">
        <f>+9!G132</f>
        <v>0</v>
      </c>
      <c r="H130" s="2">
        <f>+9!H132</f>
        <v>0</v>
      </c>
      <c r="I130" s="2">
        <f>+9!I132</f>
        <v>0</v>
      </c>
      <c r="J130" s="2">
        <f t="shared" si="46"/>
        <v>0</v>
      </c>
      <c r="K130" s="2">
        <f>+9!K132</f>
        <v>0</v>
      </c>
      <c r="L130" s="2">
        <f t="shared" si="47"/>
        <v>0</v>
      </c>
      <c r="U130" s="9"/>
      <c r="Y130" s="2">
        <f t="shared" si="45"/>
        <v>0</v>
      </c>
    </row>
    <row r="131" spans="4:25" ht="12.75">
      <c r="D131">
        <f t="shared" si="44"/>
        <v>0</v>
      </c>
      <c r="E131" s="2">
        <f>+'10'!E132</f>
        <v>0</v>
      </c>
      <c r="F131" s="2">
        <f>+'10'!F132</f>
        <v>0</v>
      </c>
      <c r="G131" s="2">
        <f>+'10'!G132</f>
        <v>0</v>
      </c>
      <c r="H131" s="2">
        <f>+'10'!H132</f>
        <v>0</v>
      </c>
      <c r="I131" s="2">
        <f>+'10'!I132</f>
        <v>0</v>
      </c>
      <c r="J131" s="2">
        <f t="shared" si="46"/>
        <v>0</v>
      </c>
      <c r="K131" s="2">
        <f>+'10'!K132</f>
        <v>0</v>
      </c>
      <c r="L131" s="2">
        <f t="shared" si="47"/>
        <v>0</v>
      </c>
      <c r="U131" s="9"/>
      <c r="Y131" s="2">
        <f t="shared" si="45"/>
        <v>0</v>
      </c>
    </row>
    <row r="132" spans="1:26" ht="13.5" thickBot="1">
      <c r="A132" s="9" t="s">
        <v>10</v>
      </c>
      <c r="B132" s="32" t="s">
        <v>43</v>
      </c>
      <c r="D132" s="24" t="s">
        <v>1</v>
      </c>
      <c r="E132" s="3">
        <f aca="true" t="shared" si="48" ref="E132:L132">SUM(E122:E131)</f>
        <v>0</v>
      </c>
      <c r="F132" s="3">
        <f t="shared" si="48"/>
        <v>0</v>
      </c>
      <c r="G132" s="3">
        <f t="shared" si="48"/>
        <v>0</v>
      </c>
      <c r="H132" s="3">
        <f t="shared" si="48"/>
        <v>0</v>
      </c>
      <c r="I132" s="3">
        <f t="shared" si="48"/>
        <v>0</v>
      </c>
      <c r="J132" s="3">
        <f t="shared" si="48"/>
        <v>0</v>
      </c>
      <c r="K132" s="3">
        <f t="shared" si="48"/>
        <v>0</v>
      </c>
      <c r="L132" s="3">
        <f t="shared" si="48"/>
        <v>0</v>
      </c>
      <c r="M132" s="39" t="s">
        <v>10</v>
      </c>
      <c r="N132" s="38" t="s">
        <v>43</v>
      </c>
      <c r="O132" s="35">
        <f>+F132*2</f>
        <v>0</v>
      </c>
      <c r="P132" s="36">
        <f>+G132*2.4</f>
        <v>0</v>
      </c>
      <c r="Q132" s="36">
        <f>+I132+H132</f>
        <v>0</v>
      </c>
      <c r="R132" s="36">
        <f>+Q132+P132+O132</f>
        <v>0</v>
      </c>
      <c r="S132" s="36">
        <f>+E132</f>
        <v>0</v>
      </c>
      <c r="T132" s="34">
        <f>+Y132</f>
        <v>0</v>
      </c>
      <c r="U132" s="67">
        <f>+U119+R132</f>
        <v>0</v>
      </c>
      <c r="V132" s="43"/>
      <c r="W132" s="45">
        <f>+R132-V132</f>
        <v>0</v>
      </c>
      <c r="X132" s="39" t="s">
        <v>10</v>
      </c>
      <c r="Y132" s="2">
        <f>SUM(Y122:Y131)</f>
        <v>0</v>
      </c>
      <c r="Z132" s="43">
        <f>+Z119+S132</f>
        <v>0</v>
      </c>
    </row>
    <row r="133" spans="21:23" ht="13.5" thickTop="1">
      <c r="U133" s="40" t="s">
        <v>22</v>
      </c>
      <c r="V133" s="40"/>
      <c r="W133" s="46"/>
    </row>
    <row r="134" spans="1:25" s="9" customFormat="1" ht="12.75">
      <c r="A134" s="9" t="s">
        <v>25</v>
      </c>
      <c r="B134" s="32"/>
      <c r="D134" s="22" t="str">
        <f aca="true" t="shared" si="49" ref="D134:D144">+D121</f>
        <v>NAME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31" t="s">
        <v>25</v>
      </c>
      <c r="N134" s="38"/>
      <c r="O134" s="11" t="s">
        <v>4</v>
      </c>
      <c r="P134" s="11" t="s">
        <v>3</v>
      </c>
      <c r="Q134" s="11" t="s">
        <v>5</v>
      </c>
      <c r="R134" s="22" t="s">
        <v>46</v>
      </c>
      <c r="S134" s="22" t="s">
        <v>2</v>
      </c>
      <c r="T134" s="41" t="s">
        <v>47</v>
      </c>
      <c r="U134" s="40" t="s">
        <v>51</v>
      </c>
      <c r="V134" s="40" t="s">
        <v>35</v>
      </c>
      <c r="W134" s="46" t="s">
        <v>52</v>
      </c>
      <c r="X134" s="31" t="s">
        <v>25</v>
      </c>
      <c r="Y134" s="22"/>
    </row>
    <row r="135" spans="1:25" ht="12.75">
      <c r="A135" s="9" t="s">
        <v>11</v>
      </c>
      <c r="B135" s="32" t="s">
        <v>42</v>
      </c>
      <c r="D135">
        <f t="shared" si="49"/>
        <v>0</v>
      </c>
      <c r="E135" s="2">
        <f>+1!E145</f>
        <v>0</v>
      </c>
      <c r="F135" s="2">
        <f>+1!F145</f>
        <v>0</v>
      </c>
      <c r="G135" s="2">
        <f>+1!G145</f>
        <v>0</v>
      </c>
      <c r="H135" s="2">
        <f>+1!H145</f>
        <v>0</v>
      </c>
      <c r="I135" s="2">
        <f>+1!I145</f>
        <v>0</v>
      </c>
      <c r="J135" s="2">
        <f>+F135+G135+I135+H135</f>
        <v>0</v>
      </c>
      <c r="K135" s="2">
        <f>+1!K145</f>
        <v>0</v>
      </c>
      <c r="L135" s="2">
        <f>+E135-J135-K135</f>
        <v>0</v>
      </c>
      <c r="M135" s="39" t="s">
        <v>11</v>
      </c>
      <c r="N135" s="38" t="s">
        <v>42</v>
      </c>
      <c r="U135" s="9"/>
      <c r="X135" s="39" t="s">
        <v>11</v>
      </c>
      <c r="Y135" s="2">
        <f aca="true" t="shared" si="50" ref="Y135:Y144">+IF(E135=0,0,1)</f>
        <v>0</v>
      </c>
    </row>
    <row r="136" spans="4:25" ht="12.75">
      <c r="D136">
        <f t="shared" si="49"/>
        <v>0</v>
      </c>
      <c r="E136" s="2">
        <f>+2!E145</f>
        <v>0</v>
      </c>
      <c r="F136" s="2">
        <f>+2!F145</f>
        <v>0</v>
      </c>
      <c r="G136" s="2">
        <f>+2!G145</f>
        <v>0</v>
      </c>
      <c r="H136" s="2">
        <f>+2!H145</f>
        <v>0</v>
      </c>
      <c r="I136" s="2">
        <f>+2!I145</f>
        <v>0</v>
      </c>
      <c r="J136" s="2">
        <f aca="true" t="shared" si="51" ref="J136:J144">+F136+G136+I136+H136</f>
        <v>0</v>
      </c>
      <c r="K136" s="2">
        <f>+2!K145</f>
        <v>0</v>
      </c>
      <c r="L136" s="2">
        <f aca="true" t="shared" si="52" ref="L136:L144">+E136-J136-K136</f>
        <v>0</v>
      </c>
      <c r="O136" t="str">
        <f>+O123</f>
        <v>NAME</v>
      </c>
      <c r="U136" s="9"/>
      <c r="Y136" s="2">
        <f t="shared" si="50"/>
        <v>0</v>
      </c>
    </row>
    <row r="137" spans="4:25" ht="12.75">
      <c r="D137">
        <f t="shared" si="49"/>
        <v>0</v>
      </c>
      <c r="E137" s="2">
        <f>+3!E145</f>
        <v>0</v>
      </c>
      <c r="F137" s="2">
        <f>+3!F145</f>
        <v>0</v>
      </c>
      <c r="G137" s="2">
        <f>+3!G145</f>
        <v>0</v>
      </c>
      <c r="H137" s="2">
        <f>+3!H145</f>
        <v>0</v>
      </c>
      <c r="I137" s="2">
        <f>+3!I145</f>
        <v>0</v>
      </c>
      <c r="J137" s="2">
        <f t="shared" si="51"/>
        <v>0</v>
      </c>
      <c r="K137" s="2">
        <f>+3!K145</f>
        <v>0</v>
      </c>
      <c r="L137" s="2">
        <f t="shared" si="52"/>
        <v>0</v>
      </c>
      <c r="U137" s="9"/>
      <c r="Y137" s="2">
        <f t="shared" si="50"/>
        <v>0</v>
      </c>
    </row>
    <row r="138" spans="4:25" ht="12.75">
      <c r="D138">
        <f t="shared" si="49"/>
        <v>0</v>
      </c>
      <c r="E138" s="2">
        <f>+4!E145</f>
        <v>0</v>
      </c>
      <c r="F138" s="2">
        <f>+4!F145</f>
        <v>0</v>
      </c>
      <c r="G138" s="2">
        <f>+4!G145</f>
        <v>0</v>
      </c>
      <c r="H138" s="2">
        <f>+4!H145</f>
        <v>0</v>
      </c>
      <c r="I138" s="2">
        <f>+4!I145</f>
        <v>0</v>
      </c>
      <c r="J138" s="2">
        <f t="shared" si="51"/>
        <v>0</v>
      </c>
      <c r="K138" s="2">
        <f>+4!K145</f>
        <v>0</v>
      </c>
      <c r="L138" s="2">
        <f t="shared" si="52"/>
        <v>0</v>
      </c>
      <c r="U138" s="9"/>
      <c r="Y138" s="2">
        <f t="shared" si="50"/>
        <v>0</v>
      </c>
    </row>
    <row r="139" spans="4:25" ht="12.75">
      <c r="D139">
        <f t="shared" si="49"/>
        <v>0</v>
      </c>
      <c r="E139" s="2">
        <f>+5!E145</f>
        <v>0</v>
      </c>
      <c r="F139" s="2">
        <f>+5!F145</f>
        <v>0</v>
      </c>
      <c r="G139" s="2">
        <f>+5!G145</f>
        <v>0</v>
      </c>
      <c r="H139" s="2">
        <f>+5!H145</f>
        <v>0</v>
      </c>
      <c r="I139" s="2">
        <f>+5!I145</f>
        <v>0</v>
      </c>
      <c r="J139" s="2">
        <f t="shared" si="51"/>
        <v>0</v>
      </c>
      <c r="K139" s="2">
        <f>+5!K145</f>
        <v>0</v>
      </c>
      <c r="L139" s="2">
        <f t="shared" si="52"/>
        <v>0</v>
      </c>
      <c r="U139" s="9"/>
      <c r="Y139" s="2">
        <f t="shared" si="50"/>
        <v>0</v>
      </c>
    </row>
    <row r="140" spans="4:25" ht="12.75">
      <c r="D140">
        <f t="shared" si="49"/>
        <v>0</v>
      </c>
      <c r="E140" s="2">
        <f>+6!E145</f>
        <v>0</v>
      </c>
      <c r="F140" s="2">
        <f>+6!F145</f>
        <v>0</v>
      </c>
      <c r="G140" s="2">
        <f>+6!G145</f>
        <v>0</v>
      </c>
      <c r="H140" s="2">
        <f>+6!H145</f>
        <v>0</v>
      </c>
      <c r="I140" s="2">
        <f>+6!I145</f>
        <v>0</v>
      </c>
      <c r="J140" s="2">
        <f t="shared" si="51"/>
        <v>0</v>
      </c>
      <c r="K140" s="2">
        <f>+6!K145</f>
        <v>0</v>
      </c>
      <c r="L140" s="2">
        <f t="shared" si="52"/>
        <v>0</v>
      </c>
      <c r="P140" t="s">
        <v>39</v>
      </c>
      <c r="Q140" t="str">
        <f>+M135</f>
        <v>JUNE</v>
      </c>
      <c r="R140" t="s">
        <v>48</v>
      </c>
      <c r="U140" s="9"/>
      <c r="Y140" s="2">
        <f t="shared" si="50"/>
        <v>0</v>
      </c>
    </row>
    <row r="141" spans="4:25" ht="12.75">
      <c r="D141">
        <f t="shared" si="49"/>
        <v>0</v>
      </c>
      <c r="E141" s="2">
        <f>+7!E145</f>
        <v>0</v>
      </c>
      <c r="F141" s="2">
        <f>+7!F145</f>
        <v>0</v>
      </c>
      <c r="G141" s="2">
        <f>+7!G145</f>
        <v>0</v>
      </c>
      <c r="H141" s="2">
        <f>+7!H145</f>
        <v>0</v>
      </c>
      <c r="I141" s="2">
        <f>+7!I145</f>
        <v>0</v>
      </c>
      <c r="J141" s="2">
        <f t="shared" si="51"/>
        <v>0</v>
      </c>
      <c r="K141" s="2">
        <f>+7!K145</f>
        <v>0</v>
      </c>
      <c r="L141" s="2">
        <f t="shared" si="52"/>
        <v>0</v>
      </c>
      <c r="U141" s="9"/>
      <c r="Y141" s="2">
        <f t="shared" si="50"/>
        <v>0</v>
      </c>
    </row>
    <row r="142" spans="4:25" ht="12.75">
      <c r="D142">
        <f t="shared" si="49"/>
        <v>0</v>
      </c>
      <c r="E142" s="2">
        <f>+8!E145</f>
        <v>0</v>
      </c>
      <c r="F142" s="2">
        <f>+8!F145</f>
        <v>0</v>
      </c>
      <c r="G142" s="2">
        <f>+8!G145</f>
        <v>0</v>
      </c>
      <c r="H142" s="2">
        <f>+8!H145</f>
        <v>0</v>
      </c>
      <c r="I142" s="2">
        <f>+8!I145</f>
        <v>0</v>
      </c>
      <c r="J142" s="2">
        <f t="shared" si="51"/>
        <v>0</v>
      </c>
      <c r="K142" s="2">
        <f>+8!K145</f>
        <v>0</v>
      </c>
      <c r="L142" s="2">
        <f t="shared" si="52"/>
        <v>0</v>
      </c>
      <c r="U142" s="9"/>
      <c r="Y142" s="2">
        <f t="shared" si="50"/>
        <v>0</v>
      </c>
    </row>
    <row r="143" spans="4:25" ht="12.75">
      <c r="D143">
        <f t="shared" si="49"/>
        <v>0</v>
      </c>
      <c r="E143" s="2">
        <f>+9!E145</f>
        <v>0</v>
      </c>
      <c r="F143" s="2">
        <f>+9!F145</f>
        <v>0</v>
      </c>
      <c r="G143" s="2">
        <f>+9!G145</f>
        <v>0</v>
      </c>
      <c r="H143" s="2">
        <f>+9!H145</f>
        <v>0</v>
      </c>
      <c r="I143" s="2">
        <f>+9!I145</f>
        <v>0</v>
      </c>
      <c r="J143" s="2">
        <f t="shared" si="51"/>
        <v>0</v>
      </c>
      <c r="K143" s="2">
        <f>+9!K145</f>
        <v>0</v>
      </c>
      <c r="L143" s="2">
        <f t="shared" si="52"/>
        <v>0</v>
      </c>
      <c r="U143" s="9"/>
      <c r="Y143" s="2">
        <f t="shared" si="50"/>
        <v>0</v>
      </c>
    </row>
    <row r="144" spans="4:25" ht="12.75">
      <c r="D144">
        <f t="shared" si="49"/>
        <v>0</v>
      </c>
      <c r="E144" s="2">
        <f>+'10'!E145</f>
        <v>0</v>
      </c>
      <c r="F144" s="2">
        <f>+'10'!F145</f>
        <v>0</v>
      </c>
      <c r="G144" s="2">
        <f>+'10'!G145</f>
        <v>0</v>
      </c>
      <c r="H144" s="2">
        <f>+'10'!H145</f>
        <v>0</v>
      </c>
      <c r="I144" s="2">
        <f>+'10'!I145</f>
        <v>0</v>
      </c>
      <c r="J144" s="2">
        <f t="shared" si="51"/>
        <v>0</v>
      </c>
      <c r="K144" s="2">
        <f>+'10'!K145</f>
        <v>0</v>
      </c>
      <c r="L144" s="2">
        <f t="shared" si="52"/>
        <v>0</v>
      </c>
      <c r="U144" s="9"/>
      <c r="Y144" s="2">
        <f t="shared" si="50"/>
        <v>0</v>
      </c>
    </row>
    <row r="145" spans="1:26" ht="13.5" thickBot="1">
      <c r="A145" s="9" t="s">
        <v>11</v>
      </c>
      <c r="B145" s="32" t="str">
        <f>+B135</f>
        <v>1 TO 15</v>
      </c>
      <c r="D145" t="s">
        <v>1</v>
      </c>
      <c r="E145" s="3">
        <f aca="true" t="shared" si="53" ref="E145:L145">SUM(E135:E144)</f>
        <v>0</v>
      </c>
      <c r="F145" s="3">
        <f t="shared" si="53"/>
        <v>0</v>
      </c>
      <c r="G145" s="3">
        <f t="shared" si="53"/>
        <v>0</v>
      </c>
      <c r="H145" s="3">
        <f t="shared" si="53"/>
        <v>0</v>
      </c>
      <c r="I145" s="3">
        <f t="shared" si="53"/>
        <v>0</v>
      </c>
      <c r="J145" s="3">
        <f t="shared" si="53"/>
        <v>0</v>
      </c>
      <c r="K145" s="3">
        <f t="shared" si="53"/>
        <v>0</v>
      </c>
      <c r="L145" s="3">
        <f t="shared" si="53"/>
        <v>0</v>
      </c>
      <c r="M145" s="39" t="s">
        <v>11</v>
      </c>
      <c r="N145" s="38" t="str">
        <f>+N135</f>
        <v>1 TO 15</v>
      </c>
      <c r="O145" s="35">
        <f>+F145*2</f>
        <v>0</v>
      </c>
      <c r="P145" s="36">
        <f>+G145*2.4</f>
        <v>0</v>
      </c>
      <c r="Q145" s="36">
        <f>+I145+H145</f>
        <v>0</v>
      </c>
      <c r="R145" s="36">
        <f>+Q145+P145+O145</f>
        <v>0</v>
      </c>
      <c r="S145" s="36">
        <f>+E145</f>
        <v>0</v>
      </c>
      <c r="T145" s="34">
        <f>+Y145</f>
        <v>0</v>
      </c>
      <c r="U145" s="67">
        <f>+U132+R145</f>
        <v>0</v>
      </c>
      <c r="V145" s="43"/>
      <c r="W145" s="45">
        <f>+R145-V145</f>
        <v>0</v>
      </c>
      <c r="X145" s="39" t="s">
        <v>11</v>
      </c>
      <c r="Y145" s="2">
        <f>SUM(Y135:Y144)</f>
        <v>0</v>
      </c>
      <c r="Z145" s="43">
        <f>+Z132+S145</f>
        <v>0</v>
      </c>
    </row>
    <row r="146" spans="21:23" ht="13.5" thickTop="1">
      <c r="U146" s="40" t="s">
        <v>22</v>
      </c>
      <c r="V146" s="40"/>
      <c r="W146" s="46"/>
    </row>
    <row r="147" spans="1:25" s="9" customFormat="1" ht="12.75">
      <c r="A147" s="9" t="s">
        <v>25</v>
      </c>
      <c r="B147" s="32"/>
      <c r="D147" s="22" t="str">
        <f aca="true" t="shared" si="54" ref="D147:D157">+D134</f>
        <v>NAME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31" t="s">
        <v>25</v>
      </c>
      <c r="N147" s="38"/>
      <c r="O147" s="11" t="s">
        <v>4</v>
      </c>
      <c r="P147" s="11" t="s">
        <v>3</v>
      </c>
      <c r="Q147" s="11" t="s">
        <v>5</v>
      </c>
      <c r="R147" s="22" t="s">
        <v>46</v>
      </c>
      <c r="S147" s="22" t="s">
        <v>2</v>
      </c>
      <c r="T147" s="41" t="s">
        <v>47</v>
      </c>
      <c r="U147" s="40" t="s">
        <v>51</v>
      </c>
      <c r="V147" s="40" t="s">
        <v>35</v>
      </c>
      <c r="W147" s="46" t="s">
        <v>52</v>
      </c>
      <c r="X147" s="31" t="s">
        <v>25</v>
      </c>
      <c r="Y147" s="22"/>
    </row>
    <row r="148" spans="1:25" ht="12.75">
      <c r="A148" s="9" t="s">
        <v>11</v>
      </c>
      <c r="B148" s="32" t="s">
        <v>45</v>
      </c>
      <c r="D148">
        <f t="shared" si="54"/>
        <v>0</v>
      </c>
      <c r="E148" s="2">
        <f>+1!E158</f>
        <v>0</v>
      </c>
      <c r="F148" s="2">
        <f>+1!F158</f>
        <v>0</v>
      </c>
      <c r="G148" s="2">
        <f>+1!G158</f>
        <v>0</v>
      </c>
      <c r="H148" s="2">
        <f>+1!H158</f>
        <v>0</v>
      </c>
      <c r="I148" s="2">
        <f>+1!I158</f>
        <v>0</v>
      </c>
      <c r="J148" s="2">
        <f>+F148+G148+I148+H148</f>
        <v>0</v>
      </c>
      <c r="K148" s="2">
        <f>+1!K158</f>
        <v>0</v>
      </c>
      <c r="L148" s="2">
        <f>+E148-J148-K148</f>
        <v>0</v>
      </c>
      <c r="M148" s="39" t="s">
        <v>11</v>
      </c>
      <c r="N148" s="38" t="s">
        <v>45</v>
      </c>
      <c r="U148" s="9"/>
      <c r="X148" s="39" t="s">
        <v>11</v>
      </c>
      <c r="Y148" s="2">
        <f aca="true" t="shared" si="55" ref="Y148:Y157">+IF(E148=0,0,1)</f>
        <v>0</v>
      </c>
    </row>
    <row r="149" spans="4:25" ht="12.75">
      <c r="D149">
        <f t="shared" si="54"/>
        <v>0</v>
      </c>
      <c r="E149" s="2">
        <f>+2!E158</f>
        <v>0</v>
      </c>
      <c r="F149" s="2">
        <f>+2!F158</f>
        <v>0</v>
      </c>
      <c r="G149" s="2">
        <f>+2!G158</f>
        <v>0</v>
      </c>
      <c r="H149" s="2">
        <f>+2!H158</f>
        <v>0</v>
      </c>
      <c r="I149" s="2">
        <f>+2!I158</f>
        <v>0</v>
      </c>
      <c r="J149" s="2">
        <f aca="true" t="shared" si="56" ref="J149:J157">+F149+G149+I149+H149</f>
        <v>0</v>
      </c>
      <c r="K149" s="2">
        <f>+2!K158</f>
        <v>0</v>
      </c>
      <c r="L149" s="2">
        <f aca="true" t="shared" si="57" ref="L149:L157">+E149-J149-K149</f>
        <v>0</v>
      </c>
      <c r="O149" t="str">
        <f>+O136</f>
        <v>NAME</v>
      </c>
      <c r="U149" s="9"/>
      <c r="Y149" s="2">
        <f t="shared" si="55"/>
        <v>0</v>
      </c>
    </row>
    <row r="150" spans="4:25" ht="12.75">
      <c r="D150">
        <f t="shared" si="54"/>
        <v>0</v>
      </c>
      <c r="E150" s="2">
        <f>+3!E158</f>
        <v>0</v>
      </c>
      <c r="F150" s="2">
        <f>+3!F158</f>
        <v>0</v>
      </c>
      <c r="G150" s="2">
        <f>+3!G158</f>
        <v>0</v>
      </c>
      <c r="H150" s="2">
        <f>+3!H158</f>
        <v>0</v>
      </c>
      <c r="I150" s="2">
        <f>+3!I158</f>
        <v>0</v>
      </c>
      <c r="J150" s="2">
        <f t="shared" si="56"/>
        <v>0</v>
      </c>
      <c r="K150" s="2">
        <f>+3!K158</f>
        <v>0</v>
      </c>
      <c r="L150" s="2">
        <f t="shared" si="57"/>
        <v>0</v>
      </c>
      <c r="U150" s="9"/>
      <c r="Y150" s="2">
        <f t="shared" si="55"/>
        <v>0</v>
      </c>
    </row>
    <row r="151" spans="4:25" ht="12.75">
      <c r="D151">
        <f t="shared" si="54"/>
        <v>0</v>
      </c>
      <c r="E151" s="2">
        <f>+4!E158</f>
        <v>0</v>
      </c>
      <c r="F151" s="2">
        <f>+4!F158</f>
        <v>0</v>
      </c>
      <c r="G151" s="2">
        <f>+4!G158</f>
        <v>0</v>
      </c>
      <c r="H151" s="2">
        <f>+4!H158</f>
        <v>0</v>
      </c>
      <c r="I151" s="2">
        <f>+4!I158</f>
        <v>0</v>
      </c>
      <c r="J151" s="2">
        <f t="shared" si="56"/>
        <v>0</v>
      </c>
      <c r="K151" s="2">
        <f>+4!K158</f>
        <v>0</v>
      </c>
      <c r="L151" s="2">
        <f t="shared" si="57"/>
        <v>0</v>
      </c>
      <c r="U151" s="9"/>
      <c r="Y151" s="2">
        <f t="shared" si="55"/>
        <v>0</v>
      </c>
    </row>
    <row r="152" spans="4:25" ht="12.75">
      <c r="D152">
        <f t="shared" si="54"/>
        <v>0</v>
      </c>
      <c r="E152" s="2">
        <f>+5!E158</f>
        <v>0</v>
      </c>
      <c r="F152" s="2">
        <f>+5!F158</f>
        <v>0</v>
      </c>
      <c r="G152" s="2">
        <f>+5!G158</f>
        <v>0</v>
      </c>
      <c r="H152" s="2">
        <f>+5!H158</f>
        <v>0</v>
      </c>
      <c r="I152" s="2">
        <f>+5!I158</f>
        <v>0</v>
      </c>
      <c r="J152" s="2">
        <f t="shared" si="56"/>
        <v>0</v>
      </c>
      <c r="K152" s="2">
        <f>+5!K158</f>
        <v>0</v>
      </c>
      <c r="L152" s="2">
        <f t="shared" si="57"/>
        <v>0</v>
      </c>
      <c r="U152" s="9"/>
      <c r="Y152" s="2">
        <f t="shared" si="55"/>
        <v>0</v>
      </c>
    </row>
    <row r="153" spans="4:25" ht="12.75">
      <c r="D153">
        <f t="shared" si="54"/>
        <v>0</v>
      </c>
      <c r="E153" s="2">
        <f>+6!E158</f>
        <v>0</v>
      </c>
      <c r="F153" s="2">
        <f>+6!F158</f>
        <v>0</v>
      </c>
      <c r="G153" s="2">
        <f>+6!G158</f>
        <v>0</v>
      </c>
      <c r="H153" s="2">
        <f>+6!H158</f>
        <v>0</v>
      </c>
      <c r="I153" s="2">
        <f>+6!I158</f>
        <v>0</v>
      </c>
      <c r="J153" s="2">
        <f t="shared" si="56"/>
        <v>0</v>
      </c>
      <c r="K153" s="2">
        <f>+6!K158</f>
        <v>0</v>
      </c>
      <c r="L153" s="2">
        <f t="shared" si="57"/>
        <v>0</v>
      </c>
      <c r="P153" s="8" t="s">
        <v>39</v>
      </c>
      <c r="Q153" s="44" t="str">
        <f>+M161</f>
        <v>JULY</v>
      </c>
      <c r="R153" t="str">
        <f>+R127</f>
        <v>10TH</v>
      </c>
      <c r="U153" s="9"/>
      <c r="Y153" s="2">
        <f t="shared" si="55"/>
        <v>0</v>
      </c>
    </row>
    <row r="154" spans="4:25" ht="12.75">
      <c r="D154">
        <f t="shared" si="54"/>
        <v>0</v>
      </c>
      <c r="E154" s="2">
        <f>+7!E158</f>
        <v>0</v>
      </c>
      <c r="F154" s="2">
        <f>+7!F158</f>
        <v>0</v>
      </c>
      <c r="G154" s="2">
        <f>+7!G158</f>
        <v>0</v>
      </c>
      <c r="H154" s="2">
        <f>+7!H158</f>
        <v>0</v>
      </c>
      <c r="I154" s="2">
        <f>+7!I158</f>
        <v>0</v>
      </c>
      <c r="J154" s="2">
        <f t="shared" si="56"/>
        <v>0</v>
      </c>
      <c r="K154" s="2">
        <f>+7!K158</f>
        <v>0</v>
      </c>
      <c r="L154" s="2">
        <f t="shared" si="57"/>
        <v>0</v>
      </c>
      <c r="U154" s="9"/>
      <c r="Y154" s="2">
        <f t="shared" si="55"/>
        <v>0</v>
      </c>
    </row>
    <row r="155" spans="4:25" ht="12.75">
      <c r="D155">
        <f t="shared" si="54"/>
        <v>0</v>
      </c>
      <c r="E155" s="2">
        <f>+8!E158</f>
        <v>0</v>
      </c>
      <c r="F155" s="2">
        <f>+8!F158</f>
        <v>0</v>
      </c>
      <c r="G155" s="2">
        <f>+8!G158</f>
        <v>0</v>
      </c>
      <c r="H155" s="2">
        <f>+8!H158</f>
        <v>0</v>
      </c>
      <c r="I155" s="2">
        <f>+8!I158</f>
        <v>0</v>
      </c>
      <c r="J155" s="2">
        <f t="shared" si="56"/>
        <v>0</v>
      </c>
      <c r="K155" s="2">
        <f>+8!K158</f>
        <v>0</v>
      </c>
      <c r="L155" s="2">
        <f t="shared" si="57"/>
        <v>0</v>
      </c>
      <c r="U155" s="9"/>
      <c r="Y155" s="2">
        <f t="shared" si="55"/>
        <v>0</v>
      </c>
    </row>
    <row r="156" spans="4:25" ht="12.75">
      <c r="D156">
        <f t="shared" si="54"/>
        <v>0</v>
      </c>
      <c r="E156" s="2">
        <f>+9!E158</f>
        <v>0</v>
      </c>
      <c r="F156" s="2">
        <f>+9!F158</f>
        <v>0</v>
      </c>
      <c r="G156" s="2">
        <f>+9!G158</f>
        <v>0</v>
      </c>
      <c r="H156" s="2">
        <f>+9!H158</f>
        <v>0</v>
      </c>
      <c r="I156" s="2">
        <f>+9!I158</f>
        <v>0</v>
      </c>
      <c r="J156" s="2">
        <f t="shared" si="56"/>
        <v>0</v>
      </c>
      <c r="K156" s="2">
        <f>+9!K158</f>
        <v>0</v>
      </c>
      <c r="L156" s="2">
        <f t="shared" si="57"/>
        <v>0</v>
      </c>
      <c r="U156" s="9"/>
      <c r="Y156" s="2">
        <f t="shared" si="55"/>
        <v>0</v>
      </c>
    </row>
    <row r="157" spans="4:25" ht="12.75">
      <c r="D157">
        <f t="shared" si="54"/>
        <v>0</v>
      </c>
      <c r="E157" s="2">
        <f>+'10'!E158</f>
        <v>0</v>
      </c>
      <c r="F157" s="2">
        <f>+'10'!F158</f>
        <v>0</v>
      </c>
      <c r="G157" s="2">
        <f>+'10'!G158</f>
        <v>0</v>
      </c>
      <c r="H157" s="2">
        <f>+'10'!H158</f>
        <v>0</v>
      </c>
      <c r="I157" s="2">
        <f>+'10'!I158</f>
        <v>0</v>
      </c>
      <c r="J157" s="2">
        <f t="shared" si="56"/>
        <v>0</v>
      </c>
      <c r="K157" s="2">
        <f>+'10'!K158</f>
        <v>0</v>
      </c>
      <c r="L157" s="2">
        <f t="shared" si="57"/>
        <v>0</v>
      </c>
      <c r="U157" s="9"/>
      <c r="Y157" s="2">
        <f t="shared" si="55"/>
        <v>0</v>
      </c>
    </row>
    <row r="158" spans="1:26" ht="13.5" thickBot="1">
      <c r="A158" s="9" t="s">
        <v>11</v>
      </c>
      <c r="B158" s="32" t="s">
        <v>45</v>
      </c>
      <c r="D158" s="24" t="s">
        <v>1</v>
      </c>
      <c r="E158" s="3">
        <f aca="true" t="shared" si="58" ref="E158:L158">SUM(E148:E157)</f>
        <v>0</v>
      </c>
      <c r="F158" s="3">
        <f t="shared" si="58"/>
        <v>0</v>
      </c>
      <c r="G158" s="3">
        <f t="shared" si="58"/>
        <v>0</v>
      </c>
      <c r="H158" s="3">
        <f t="shared" si="58"/>
        <v>0</v>
      </c>
      <c r="I158" s="3">
        <f t="shared" si="58"/>
        <v>0</v>
      </c>
      <c r="J158" s="3">
        <f t="shared" si="58"/>
        <v>0</v>
      </c>
      <c r="K158" s="3">
        <f t="shared" si="58"/>
        <v>0</v>
      </c>
      <c r="L158" s="3">
        <f t="shared" si="58"/>
        <v>0</v>
      </c>
      <c r="M158" s="39" t="s">
        <v>11</v>
      </c>
      <c r="N158" s="38" t="s">
        <v>45</v>
      </c>
      <c r="O158" s="35">
        <f>+F158*2</f>
        <v>0</v>
      </c>
      <c r="P158" s="36">
        <f>+G158*2.4</f>
        <v>0</v>
      </c>
      <c r="Q158" s="36">
        <f>+I158+H158</f>
        <v>0</v>
      </c>
      <c r="R158" s="36">
        <f>+Q158+P158+O158</f>
        <v>0</v>
      </c>
      <c r="S158" s="36">
        <f>+E158</f>
        <v>0</v>
      </c>
      <c r="T158" s="34">
        <f>+Y158</f>
        <v>0</v>
      </c>
      <c r="U158" s="67">
        <f>+U145+R158</f>
        <v>0</v>
      </c>
      <c r="V158" s="43"/>
      <c r="W158" s="45">
        <f>+R158-V158</f>
        <v>0</v>
      </c>
      <c r="X158" s="39" t="s">
        <v>11</v>
      </c>
      <c r="Y158" s="2">
        <f>SUM(Y148:Y157)</f>
        <v>0</v>
      </c>
      <c r="Z158" s="43">
        <f>+Z145+S158</f>
        <v>0</v>
      </c>
    </row>
    <row r="159" spans="5:23" ht="13.5" thickTop="1">
      <c r="E159" s="5"/>
      <c r="F159" s="5"/>
      <c r="G159" s="5"/>
      <c r="H159" s="5"/>
      <c r="I159" s="5"/>
      <c r="J159" s="5"/>
      <c r="K159" s="5"/>
      <c r="L159" s="5"/>
      <c r="U159" s="40" t="s">
        <v>22</v>
      </c>
      <c r="V159" s="40"/>
      <c r="W159" s="46"/>
    </row>
    <row r="160" spans="1:24" s="22" customFormat="1" ht="12.75">
      <c r="A160" s="22" t="s">
        <v>25</v>
      </c>
      <c r="B160" s="32"/>
      <c r="D160" s="22" t="str">
        <f aca="true" t="shared" si="59" ref="D160:D170">+D147</f>
        <v>NAME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31" t="s">
        <v>25</v>
      </c>
      <c r="N160" s="38"/>
      <c r="O160" s="11" t="s">
        <v>4</v>
      </c>
      <c r="P160" s="11" t="s">
        <v>3</v>
      </c>
      <c r="Q160" s="11" t="s">
        <v>5</v>
      </c>
      <c r="R160" s="22" t="s">
        <v>46</v>
      </c>
      <c r="S160" s="22" t="s">
        <v>2</v>
      </c>
      <c r="T160" s="41" t="s">
        <v>47</v>
      </c>
      <c r="U160" s="40" t="s">
        <v>51</v>
      </c>
      <c r="V160" s="40" t="s">
        <v>35</v>
      </c>
      <c r="W160" s="46" t="s">
        <v>52</v>
      </c>
      <c r="X160" s="31" t="s">
        <v>25</v>
      </c>
    </row>
    <row r="161" spans="1:25" ht="12.75">
      <c r="A161" s="9" t="s">
        <v>20</v>
      </c>
      <c r="B161" s="32" t="s">
        <v>42</v>
      </c>
      <c r="D161">
        <f t="shared" si="59"/>
        <v>0</v>
      </c>
      <c r="E161" s="2">
        <f>+1!E171</f>
        <v>0</v>
      </c>
      <c r="F161" s="2">
        <f>+1!F171</f>
        <v>0</v>
      </c>
      <c r="G161" s="2">
        <f>+1!G171</f>
        <v>0</v>
      </c>
      <c r="H161" s="2">
        <f>+1!H171</f>
        <v>0</v>
      </c>
      <c r="I161" s="2">
        <f>+1!I171</f>
        <v>0</v>
      </c>
      <c r="J161" s="2">
        <f>+F161+G161+I161+H161</f>
        <v>0</v>
      </c>
      <c r="K161" s="2">
        <f>+1!K171</f>
        <v>0</v>
      </c>
      <c r="L161" s="2">
        <f>+E161-J161-K161</f>
        <v>0</v>
      </c>
      <c r="M161" s="39" t="s">
        <v>20</v>
      </c>
      <c r="N161" s="38" t="s">
        <v>42</v>
      </c>
      <c r="U161" s="9"/>
      <c r="X161" s="39" t="s">
        <v>20</v>
      </c>
      <c r="Y161" s="2">
        <f aca="true" t="shared" si="60" ref="Y161:Y170">+IF(E161=0,0,1)</f>
        <v>0</v>
      </c>
    </row>
    <row r="162" spans="4:25" ht="12.75">
      <c r="D162">
        <f t="shared" si="59"/>
        <v>0</v>
      </c>
      <c r="E162" s="2">
        <f>+2!E171</f>
        <v>0</v>
      </c>
      <c r="F162" s="2">
        <f>+2!F171</f>
        <v>0</v>
      </c>
      <c r="G162" s="2">
        <f>+2!G171</f>
        <v>0</v>
      </c>
      <c r="H162" s="2">
        <f>+2!H171</f>
        <v>0</v>
      </c>
      <c r="I162" s="2">
        <f>+2!I171</f>
        <v>0</v>
      </c>
      <c r="J162" s="2">
        <f aca="true" t="shared" si="61" ref="J162:J170">+F162+G162+I162+H162</f>
        <v>0</v>
      </c>
      <c r="K162" s="2">
        <f>+2!K171</f>
        <v>0</v>
      </c>
      <c r="L162" s="2">
        <f aca="true" t="shared" si="62" ref="L162:L170">+E162-J162-K162</f>
        <v>0</v>
      </c>
      <c r="O162" t="str">
        <f>+O149</f>
        <v>NAME</v>
      </c>
      <c r="U162" s="9"/>
      <c r="Y162" s="2">
        <f t="shared" si="60"/>
        <v>0</v>
      </c>
    </row>
    <row r="163" spans="4:25" ht="12.75">
      <c r="D163">
        <f t="shared" si="59"/>
        <v>0</v>
      </c>
      <c r="E163" s="2">
        <f>+3!E171</f>
        <v>0</v>
      </c>
      <c r="F163" s="2">
        <f>+3!F171</f>
        <v>0</v>
      </c>
      <c r="G163" s="2">
        <f>+3!G171</f>
        <v>0</v>
      </c>
      <c r="H163" s="2">
        <f>+3!H171</f>
        <v>0</v>
      </c>
      <c r="I163" s="2">
        <f>+3!I171</f>
        <v>0</v>
      </c>
      <c r="J163" s="2">
        <f t="shared" si="61"/>
        <v>0</v>
      </c>
      <c r="K163" s="2">
        <f>+3!K171</f>
        <v>0</v>
      </c>
      <c r="L163" s="2">
        <f t="shared" si="62"/>
        <v>0</v>
      </c>
      <c r="U163" s="9"/>
      <c r="Y163" s="2">
        <f t="shared" si="60"/>
        <v>0</v>
      </c>
    </row>
    <row r="164" spans="4:25" ht="12.75">
      <c r="D164">
        <f t="shared" si="59"/>
        <v>0</v>
      </c>
      <c r="E164" s="2">
        <f>+4!E171</f>
        <v>0</v>
      </c>
      <c r="F164" s="2">
        <f>+4!F171</f>
        <v>0</v>
      </c>
      <c r="G164" s="2">
        <f>+4!G171</f>
        <v>0</v>
      </c>
      <c r="H164" s="2">
        <f>+4!H171</f>
        <v>0</v>
      </c>
      <c r="I164" s="2">
        <f>+4!I171</f>
        <v>0</v>
      </c>
      <c r="J164" s="2">
        <f t="shared" si="61"/>
        <v>0</v>
      </c>
      <c r="K164" s="2">
        <f>+4!K171</f>
        <v>0</v>
      </c>
      <c r="L164" s="2">
        <f t="shared" si="62"/>
        <v>0</v>
      </c>
      <c r="U164" s="9"/>
      <c r="Y164" s="2">
        <f t="shared" si="60"/>
        <v>0</v>
      </c>
    </row>
    <row r="165" spans="4:25" ht="12.75">
      <c r="D165">
        <f t="shared" si="59"/>
        <v>0</v>
      </c>
      <c r="E165" s="2">
        <f>+5!E171</f>
        <v>0</v>
      </c>
      <c r="F165" s="2">
        <f>+5!F171</f>
        <v>0</v>
      </c>
      <c r="G165" s="2">
        <f>+5!G171</f>
        <v>0</v>
      </c>
      <c r="H165" s="2">
        <f>+5!H171</f>
        <v>0</v>
      </c>
      <c r="I165" s="2">
        <f>+5!I171</f>
        <v>0</v>
      </c>
      <c r="J165" s="2">
        <f t="shared" si="61"/>
        <v>0</v>
      </c>
      <c r="K165" s="2">
        <f>+5!K171</f>
        <v>0</v>
      </c>
      <c r="L165" s="2">
        <f t="shared" si="62"/>
        <v>0</v>
      </c>
      <c r="U165" s="9"/>
      <c r="Y165" s="2">
        <f t="shared" si="60"/>
        <v>0</v>
      </c>
    </row>
    <row r="166" spans="4:25" ht="12.75">
      <c r="D166">
        <f t="shared" si="59"/>
        <v>0</v>
      </c>
      <c r="E166" s="2">
        <f>+6!E171</f>
        <v>0</v>
      </c>
      <c r="F166" s="2">
        <f>+6!F171</f>
        <v>0</v>
      </c>
      <c r="G166" s="2">
        <f>+6!G171</f>
        <v>0</v>
      </c>
      <c r="H166" s="2">
        <f>+6!H171</f>
        <v>0</v>
      </c>
      <c r="I166" s="2">
        <f>+6!I171</f>
        <v>0</v>
      </c>
      <c r="J166" s="2">
        <f t="shared" si="61"/>
        <v>0</v>
      </c>
      <c r="K166" s="2">
        <f>+6!K171</f>
        <v>0</v>
      </c>
      <c r="L166" s="2">
        <f t="shared" si="62"/>
        <v>0</v>
      </c>
      <c r="P166" t="s">
        <v>39</v>
      </c>
      <c r="Q166" t="str">
        <f>+M161</f>
        <v>JULY</v>
      </c>
      <c r="R166" t="s">
        <v>48</v>
      </c>
      <c r="U166" s="9"/>
      <c r="Y166" s="2">
        <f t="shared" si="60"/>
        <v>0</v>
      </c>
    </row>
    <row r="167" spans="4:25" ht="12.75">
      <c r="D167">
        <f t="shared" si="59"/>
        <v>0</v>
      </c>
      <c r="E167" s="2">
        <f>+7!E171</f>
        <v>0</v>
      </c>
      <c r="F167" s="2">
        <f>+7!F171</f>
        <v>0</v>
      </c>
      <c r="G167" s="2">
        <f>+7!G171</f>
        <v>0</v>
      </c>
      <c r="H167" s="2">
        <f>+7!H171</f>
        <v>0</v>
      </c>
      <c r="I167" s="2">
        <f>+7!I171</f>
        <v>0</v>
      </c>
      <c r="J167" s="2">
        <f t="shared" si="61"/>
        <v>0</v>
      </c>
      <c r="K167" s="2">
        <f>+7!K171</f>
        <v>0</v>
      </c>
      <c r="L167" s="2">
        <f t="shared" si="62"/>
        <v>0</v>
      </c>
      <c r="U167" s="9"/>
      <c r="Y167" s="2">
        <f t="shared" si="60"/>
        <v>0</v>
      </c>
    </row>
    <row r="168" spans="4:25" ht="12.75">
      <c r="D168">
        <f t="shared" si="59"/>
        <v>0</v>
      </c>
      <c r="E168" s="2">
        <f>+8!E171</f>
        <v>0</v>
      </c>
      <c r="F168" s="2">
        <f>+8!F171</f>
        <v>0</v>
      </c>
      <c r="G168" s="2">
        <f>+8!G171</f>
        <v>0</v>
      </c>
      <c r="H168" s="2">
        <f>+8!H171</f>
        <v>0</v>
      </c>
      <c r="I168" s="2">
        <f>+8!I171</f>
        <v>0</v>
      </c>
      <c r="J168" s="2">
        <f t="shared" si="61"/>
        <v>0</v>
      </c>
      <c r="K168" s="2">
        <f>+8!K171</f>
        <v>0</v>
      </c>
      <c r="L168" s="2">
        <f t="shared" si="62"/>
        <v>0</v>
      </c>
      <c r="U168" s="9"/>
      <c r="Y168" s="2">
        <f t="shared" si="60"/>
        <v>0</v>
      </c>
    </row>
    <row r="169" spans="4:25" ht="12.75">
      <c r="D169">
        <f t="shared" si="59"/>
        <v>0</v>
      </c>
      <c r="E169" s="2">
        <f>+9!E171</f>
        <v>0</v>
      </c>
      <c r="F169" s="2">
        <f>+9!F171</f>
        <v>0</v>
      </c>
      <c r="G169" s="2">
        <f>+9!G171</f>
        <v>0</v>
      </c>
      <c r="H169" s="2">
        <f>+9!H171</f>
        <v>0</v>
      </c>
      <c r="I169" s="2">
        <f>+9!I171</f>
        <v>0</v>
      </c>
      <c r="J169" s="2">
        <f t="shared" si="61"/>
        <v>0</v>
      </c>
      <c r="K169" s="2">
        <f>+9!K171</f>
        <v>0</v>
      </c>
      <c r="L169" s="2">
        <f t="shared" si="62"/>
        <v>0</v>
      </c>
      <c r="U169" s="9"/>
      <c r="Y169" s="2">
        <f t="shared" si="60"/>
        <v>0</v>
      </c>
    </row>
    <row r="170" spans="4:25" ht="12.75">
      <c r="D170">
        <f t="shared" si="59"/>
        <v>0</v>
      </c>
      <c r="E170" s="2">
        <f>+'10'!E171</f>
        <v>0</v>
      </c>
      <c r="F170" s="2">
        <f>+'10'!F171</f>
        <v>0</v>
      </c>
      <c r="G170" s="2">
        <f>+'10'!G171</f>
        <v>0</v>
      </c>
      <c r="H170" s="2">
        <f>+'10'!H171</f>
        <v>0</v>
      </c>
      <c r="I170" s="2">
        <f>+'10'!I171</f>
        <v>0</v>
      </c>
      <c r="J170" s="2">
        <f t="shared" si="61"/>
        <v>0</v>
      </c>
      <c r="K170" s="2">
        <f>+'10'!K171</f>
        <v>0</v>
      </c>
      <c r="L170" s="2">
        <f t="shared" si="62"/>
        <v>0</v>
      </c>
      <c r="U170" s="9"/>
      <c r="Y170" s="2">
        <f t="shared" si="60"/>
        <v>0</v>
      </c>
    </row>
    <row r="171" spans="1:26" ht="13.5" thickBot="1">
      <c r="A171" s="9" t="s">
        <v>20</v>
      </c>
      <c r="B171" s="32" t="str">
        <f>+B161</f>
        <v>1 TO 15</v>
      </c>
      <c r="D171" t="s">
        <v>1</v>
      </c>
      <c r="E171" s="3">
        <f aca="true" t="shared" si="63" ref="E171:L171">SUM(E161:E170)</f>
        <v>0</v>
      </c>
      <c r="F171" s="3">
        <f t="shared" si="63"/>
        <v>0</v>
      </c>
      <c r="G171" s="3">
        <f t="shared" si="63"/>
        <v>0</v>
      </c>
      <c r="H171" s="3">
        <f t="shared" si="63"/>
        <v>0</v>
      </c>
      <c r="I171" s="3">
        <f t="shared" si="63"/>
        <v>0</v>
      </c>
      <c r="J171" s="3">
        <f t="shared" si="63"/>
        <v>0</v>
      </c>
      <c r="K171" s="3">
        <f t="shared" si="63"/>
        <v>0</v>
      </c>
      <c r="L171" s="3">
        <f t="shared" si="63"/>
        <v>0</v>
      </c>
      <c r="M171" s="39" t="s">
        <v>20</v>
      </c>
      <c r="N171" s="38" t="str">
        <f>+N161</f>
        <v>1 TO 15</v>
      </c>
      <c r="O171" s="35">
        <f>+F171*2</f>
        <v>0</v>
      </c>
      <c r="P171" s="36">
        <f>+G171*2.4</f>
        <v>0</v>
      </c>
      <c r="Q171" s="36">
        <f>+I171+H171</f>
        <v>0</v>
      </c>
      <c r="R171" s="36">
        <f>+Q171+P171+O171</f>
        <v>0</v>
      </c>
      <c r="S171" s="36">
        <f>+E171</f>
        <v>0</v>
      </c>
      <c r="T171" s="34">
        <f>+Y171</f>
        <v>0</v>
      </c>
      <c r="U171" s="67">
        <f>+U158+R171</f>
        <v>0</v>
      </c>
      <c r="W171" s="45">
        <f>+R171-V171</f>
        <v>0</v>
      </c>
      <c r="X171" s="39" t="s">
        <v>20</v>
      </c>
      <c r="Y171" s="2">
        <f>SUM(Y161:Y170)</f>
        <v>0</v>
      </c>
      <c r="Z171" s="43">
        <f>+S171</f>
        <v>0</v>
      </c>
    </row>
    <row r="172" spans="21:23" ht="13.5" thickTop="1">
      <c r="U172" s="40" t="s">
        <v>22</v>
      </c>
      <c r="V172" s="40"/>
      <c r="W172" s="46"/>
    </row>
    <row r="173" spans="1:25" s="9" customFormat="1" ht="12.75">
      <c r="A173" s="9" t="s">
        <v>25</v>
      </c>
      <c r="B173" s="32"/>
      <c r="D173" s="22" t="str">
        <f aca="true" t="shared" si="64" ref="D173:D183">+D160</f>
        <v>NAME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31" t="s">
        <v>25</v>
      </c>
      <c r="N173" s="38"/>
      <c r="O173" s="11" t="s">
        <v>4</v>
      </c>
      <c r="P173" s="11" t="s">
        <v>3</v>
      </c>
      <c r="Q173" s="11" t="s">
        <v>5</v>
      </c>
      <c r="R173" s="22" t="s">
        <v>46</v>
      </c>
      <c r="S173" s="22" t="s">
        <v>2</v>
      </c>
      <c r="T173" s="41" t="s">
        <v>47</v>
      </c>
      <c r="U173" s="40" t="s">
        <v>51</v>
      </c>
      <c r="V173" s="40" t="s">
        <v>35</v>
      </c>
      <c r="W173" s="46" t="s">
        <v>52</v>
      </c>
      <c r="X173" s="31" t="s">
        <v>25</v>
      </c>
      <c r="Y173" s="22"/>
    </row>
    <row r="174" spans="1:25" ht="12.75">
      <c r="A174" s="9" t="s">
        <v>20</v>
      </c>
      <c r="B174" s="32" t="s">
        <v>43</v>
      </c>
      <c r="D174">
        <f t="shared" si="64"/>
        <v>0</v>
      </c>
      <c r="E174" s="2">
        <f>+1!E184</f>
        <v>0</v>
      </c>
      <c r="F174" s="2">
        <f>+1!F184</f>
        <v>0</v>
      </c>
      <c r="G174" s="2">
        <f>+1!G184</f>
        <v>0</v>
      </c>
      <c r="H174" s="2">
        <f>+1!H184</f>
        <v>0</v>
      </c>
      <c r="I174" s="2">
        <f>+1!I184</f>
        <v>0</v>
      </c>
      <c r="J174" s="2">
        <f>+F174+G174+I174+H174</f>
        <v>0</v>
      </c>
      <c r="K174" s="2">
        <f>+1!K184</f>
        <v>0</v>
      </c>
      <c r="L174" s="2">
        <f>+E174-J174-K174</f>
        <v>0</v>
      </c>
      <c r="M174" s="39" t="s">
        <v>20</v>
      </c>
      <c r="N174" s="38" t="s">
        <v>43</v>
      </c>
      <c r="U174" s="9"/>
      <c r="X174" s="39" t="s">
        <v>20</v>
      </c>
      <c r="Y174" s="2">
        <f aca="true" t="shared" si="65" ref="Y174:Y183">+IF(E174=0,0,1)</f>
        <v>0</v>
      </c>
    </row>
    <row r="175" spans="4:25" ht="12.75">
      <c r="D175">
        <f t="shared" si="64"/>
        <v>0</v>
      </c>
      <c r="E175" s="2">
        <f>+2!E184</f>
        <v>0</v>
      </c>
      <c r="F175" s="2">
        <f>+2!F184</f>
        <v>0</v>
      </c>
      <c r="G175" s="2">
        <f>+2!G184</f>
        <v>0</v>
      </c>
      <c r="H175" s="2">
        <f>+2!H184</f>
        <v>0</v>
      </c>
      <c r="I175" s="2">
        <f>+2!I184</f>
        <v>0</v>
      </c>
      <c r="J175" s="2">
        <f aca="true" t="shared" si="66" ref="J175:J183">+F175+G175+I175+H175</f>
        <v>0</v>
      </c>
      <c r="K175" s="2">
        <f>+2!K184</f>
        <v>0</v>
      </c>
      <c r="L175" s="2">
        <f aca="true" t="shared" si="67" ref="L175:L183">+E175-J175-K175</f>
        <v>0</v>
      </c>
      <c r="O175" t="str">
        <f>+O162</f>
        <v>NAME</v>
      </c>
      <c r="U175" s="9"/>
      <c r="Y175" s="2">
        <f t="shared" si="65"/>
        <v>0</v>
      </c>
    </row>
    <row r="176" spans="4:25" ht="12.75">
      <c r="D176">
        <f t="shared" si="64"/>
        <v>0</v>
      </c>
      <c r="E176" s="2">
        <f>+3!E184</f>
        <v>0</v>
      </c>
      <c r="F176" s="2">
        <f>+3!F184</f>
        <v>0</v>
      </c>
      <c r="G176" s="2">
        <f>+3!G184</f>
        <v>0</v>
      </c>
      <c r="H176" s="2">
        <f>+3!H184</f>
        <v>0</v>
      </c>
      <c r="I176" s="2">
        <f>+3!I184</f>
        <v>0</v>
      </c>
      <c r="J176" s="2">
        <f t="shared" si="66"/>
        <v>0</v>
      </c>
      <c r="K176" s="2">
        <f>+3!K184</f>
        <v>0</v>
      </c>
      <c r="L176" s="2">
        <f t="shared" si="67"/>
        <v>0</v>
      </c>
      <c r="U176" s="9"/>
      <c r="Y176" s="2">
        <f t="shared" si="65"/>
        <v>0</v>
      </c>
    </row>
    <row r="177" spans="4:25" ht="12.75">
      <c r="D177">
        <f t="shared" si="64"/>
        <v>0</v>
      </c>
      <c r="E177" s="2">
        <f>+4!E184</f>
        <v>0</v>
      </c>
      <c r="F177" s="2">
        <f>+4!F184</f>
        <v>0</v>
      </c>
      <c r="G177" s="2">
        <f>+4!G184</f>
        <v>0</v>
      </c>
      <c r="H177" s="2">
        <f>+4!H184</f>
        <v>0</v>
      </c>
      <c r="I177" s="2">
        <f>+4!I184</f>
        <v>0</v>
      </c>
      <c r="J177" s="2">
        <f t="shared" si="66"/>
        <v>0</v>
      </c>
      <c r="K177" s="2">
        <f>+4!K184</f>
        <v>0</v>
      </c>
      <c r="L177" s="2">
        <f t="shared" si="67"/>
        <v>0</v>
      </c>
      <c r="U177" s="9"/>
      <c r="Y177" s="2">
        <f t="shared" si="65"/>
        <v>0</v>
      </c>
    </row>
    <row r="178" spans="4:25" ht="12.75">
      <c r="D178">
        <f t="shared" si="64"/>
        <v>0</v>
      </c>
      <c r="E178" s="2">
        <f>+5!E184</f>
        <v>0</v>
      </c>
      <c r="F178" s="2">
        <f>+5!F184</f>
        <v>0</v>
      </c>
      <c r="G178" s="2">
        <f>+5!G184</f>
        <v>0</v>
      </c>
      <c r="H178" s="2">
        <f>+5!H184</f>
        <v>0</v>
      </c>
      <c r="I178" s="2">
        <f>+5!I184</f>
        <v>0</v>
      </c>
      <c r="J178" s="2">
        <f t="shared" si="66"/>
        <v>0</v>
      </c>
      <c r="K178" s="2">
        <f>+5!K184</f>
        <v>0</v>
      </c>
      <c r="L178" s="2">
        <f t="shared" si="67"/>
        <v>0</v>
      </c>
      <c r="U178" s="9"/>
      <c r="Y178" s="2">
        <f t="shared" si="65"/>
        <v>0</v>
      </c>
    </row>
    <row r="179" spans="4:25" ht="12.75">
      <c r="D179">
        <f t="shared" si="64"/>
        <v>0</v>
      </c>
      <c r="E179" s="2">
        <f>+6!E184</f>
        <v>0</v>
      </c>
      <c r="F179" s="2">
        <f>+6!F184</f>
        <v>0</v>
      </c>
      <c r="G179" s="2">
        <f>+6!G184</f>
        <v>0</v>
      </c>
      <c r="H179" s="2">
        <f>+6!H184</f>
        <v>0</v>
      </c>
      <c r="I179" s="2">
        <f>+6!I184</f>
        <v>0</v>
      </c>
      <c r="J179" s="2">
        <f t="shared" si="66"/>
        <v>0</v>
      </c>
      <c r="K179" s="2">
        <f>+6!K184</f>
        <v>0</v>
      </c>
      <c r="L179" s="2">
        <f t="shared" si="67"/>
        <v>0</v>
      </c>
      <c r="P179" s="8" t="s">
        <v>39</v>
      </c>
      <c r="Q179" s="44" t="str">
        <f>+M187</f>
        <v>AUG</v>
      </c>
      <c r="R179" t="str">
        <f>+R153</f>
        <v>10TH</v>
      </c>
      <c r="U179" s="9"/>
      <c r="Y179" s="2">
        <f t="shared" si="65"/>
        <v>0</v>
      </c>
    </row>
    <row r="180" spans="4:25" ht="12.75">
      <c r="D180">
        <f t="shared" si="64"/>
        <v>0</v>
      </c>
      <c r="E180" s="2">
        <f>+7!E184</f>
        <v>0</v>
      </c>
      <c r="F180" s="2">
        <f>+7!F184</f>
        <v>0</v>
      </c>
      <c r="G180" s="2">
        <f>+7!G184</f>
        <v>0</v>
      </c>
      <c r="H180" s="2">
        <f>+7!H184</f>
        <v>0</v>
      </c>
      <c r="I180" s="2">
        <f>+7!I184</f>
        <v>0</v>
      </c>
      <c r="J180" s="2">
        <f t="shared" si="66"/>
        <v>0</v>
      </c>
      <c r="K180" s="2">
        <f>+7!K184</f>
        <v>0</v>
      </c>
      <c r="L180" s="2">
        <f t="shared" si="67"/>
        <v>0</v>
      </c>
      <c r="U180" s="9"/>
      <c r="Y180" s="2">
        <f t="shared" si="65"/>
        <v>0</v>
      </c>
    </row>
    <row r="181" spans="4:25" ht="12.75">
      <c r="D181">
        <f t="shared" si="64"/>
        <v>0</v>
      </c>
      <c r="E181" s="2">
        <f>+8!E184</f>
        <v>0</v>
      </c>
      <c r="F181" s="2">
        <f>+8!F184</f>
        <v>0</v>
      </c>
      <c r="G181" s="2">
        <f>+8!G184</f>
        <v>0</v>
      </c>
      <c r="H181" s="2">
        <f>+8!H184</f>
        <v>0</v>
      </c>
      <c r="I181" s="2">
        <f>+8!I184</f>
        <v>0</v>
      </c>
      <c r="J181" s="2">
        <f t="shared" si="66"/>
        <v>0</v>
      </c>
      <c r="K181" s="2">
        <f>+8!K184</f>
        <v>0</v>
      </c>
      <c r="L181" s="2">
        <f t="shared" si="67"/>
        <v>0</v>
      </c>
      <c r="U181" s="9"/>
      <c r="Y181" s="2">
        <f t="shared" si="65"/>
        <v>0</v>
      </c>
    </row>
    <row r="182" spans="4:25" ht="12.75">
      <c r="D182">
        <f t="shared" si="64"/>
        <v>0</v>
      </c>
      <c r="E182" s="2">
        <f>+9!E184</f>
        <v>0</v>
      </c>
      <c r="F182" s="2">
        <f>+9!F184</f>
        <v>0</v>
      </c>
      <c r="G182" s="2">
        <f>+9!G184</f>
        <v>0</v>
      </c>
      <c r="H182" s="2">
        <f>+9!H184</f>
        <v>0</v>
      </c>
      <c r="I182" s="2">
        <f>+9!I184</f>
        <v>0</v>
      </c>
      <c r="J182" s="2">
        <f t="shared" si="66"/>
        <v>0</v>
      </c>
      <c r="K182" s="2">
        <f>+9!K184</f>
        <v>0</v>
      </c>
      <c r="L182" s="2">
        <f t="shared" si="67"/>
        <v>0</v>
      </c>
      <c r="U182" s="9"/>
      <c r="Y182" s="2">
        <f t="shared" si="65"/>
        <v>0</v>
      </c>
    </row>
    <row r="183" spans="4:25" ht="12.75">
      <c r="D183">
        <f t="shared" si="64"/>
        <v>0</v>
      </c>
      <c r="E183" s="2">
        <f>+'10'!E184</f>
        <v>0</v>
      </c>
      <c r="F183" s="2">
        <f>+'10'!F184</f>
        <v>0</v>
      </c>
      <c r="G183" s="2">
        <f>+'10'!G184</f>
        <v>0</v>
      </c>
      <c r="H183" s="2">
        <f>+'10'!H184</f>
        <v>0</v>
      </c>
      <c r="I183" s="2">
        <f>+'10'!I184</f>
        <v>0</v>
      </c>
      <c r="J183" s="2">
        <f t="shared" si="66"/>
        <v>0</v>
      </c>
      <c r="K183" s="2">
        <f>+'10'!K184</f>
        <v>0</v>
      </c>
      <c r="L183" s="2">
        <f t="shared" si="67"/>
        <v>0</v>
      </c>
      <c r="U183" s="9"/>
      <c r="Y183" s="2">
        <f t="shared" si="65"/>
        <v>0</v>
      </c>
    </row>
    <row r="184" spans="1:26" s="24" customFormat="1" ht="13.5" thickBot="1">
      <c r="A184" s="9" t="s">
        <v>20</v>
      </c>
      <c r="B184" s="32" t="s">
        <v>43</v>
      </c>
      <c r="D184" s="24" t="s">
        <v>1</v>
      </c>
      <c r="E184" s="26">
        <f aca="true" t="shared" si="68" ref="E184:L184">SUM(E174:E183)</f>
        <v>0</v>
      </c>
      <c r="F184" s="26">
        <f t="shared" si="68"/>
        <v>0</v>
      </c>
      <c r="G184" s="26">
        <f t="shared" si="68"/>
        <v>0</v>
      </c>
      <c r="H184" s="26">
        <f t="shared" si="68"/>
        <v>0</v>
      </c>
      <c r="I184" s="26">
        <f t="shared" si="68"/>
        <v>0</v>
      </c>
      <c r="J184" s="26">
        <f t="shared" si="68"/>
        <v>0</v>
      </c>
      <c r="K184" s="26">
        <f t="shared" si="68"/>
        <v>0</v>
      </c>
      <c r="L184" s="26">
        <f t="shared" si="68"/>
        <v>0</v>
      </c>
      <c r="M184" s="39" t="s">
        <v>20</v>
      </c>
      <c r="N184" s="38" t="s">
        <v>43</v>
      </c>
      <c r="O184" s="35">
        <f>+F184*2</f>
        <v>0</v>
      </c>
      <c r="P184" s="36">
        <f>+G184*2.4</f>
        <v>0</v>
      </c>
      <c r="Q184" s="36">
        <f>+I184+H184</f>
        <v>0</v>
      </c>
      <c r="R184" s="36">
        <f>+Q184+P184+O184</f>
        <v>0</v>
      </c>
      <c r="S184" s="36">
        <f>+E184</f>
        <v>0</v>
      </c>
      <c r="T184" s="34">
        <f>+Y184</f>
        <v>0</v>
      </c>
      <c r="U184" s="67">
        <f>+U171+R184</f>
        <v>0</v>
      </c>
      <c r="V184"/>
      <c r="W184" s="45">
        <f>+R184-V184</f>
        <v>0</v>
      </c>
      <c r="X184" s="39" t="s">
        <v>20</v>
      </c>
      <c r="Y184" s="2">
        <f>SUM(Y174:Y183)</f>
        <v>0</v>
      </c>
      <c r="Z184" s="47">
        <f>+Z171+S184</f>
        <v>0</v>
      </c>
    </row>
    <row r="185" spans="21:23" ht="13.5" thickTop="1">
      <c r="U185" s="40" t="s">
        <v>22</v>
      </c>
      <c r="V185" s="40"/>
      <c r="W185" s="46"/>
    </row>
    <row r="186" spans="1:25" s="9" customFormat="1" ht="12.75">
      <c r="A186" s="9" t="s">
        <v>25</v>
      </c>
      <c r="B186" s="32"/>
      <c r="D186" s="22" t="str">
        <f aca="true" t="shared" si="69" ref="D186:D196">+D173</f>
        <v>NAME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31" t="s">
        <v>25</v>
      </c>
      <c r="N186" s="38"/>
      <c r="O186" s="11" t="s">
        <v>4</v>
      </c>
      <c r="P186" s="11" t="s">
        <v>3</v>
      </c>
      <c r="Q186" s="11" t="s">
        <v>5</v>
      </c>
      <c r="R186" s="22" t="s">
        <v>46</v>
      </c>
      <c r="S186" s="22" t="s">
        <v>2</v>
      </c>
      <c r="T186" s="41" t="s">
        <v>47</v>
      </c>
      <c r="U186" s="40" t="s">
        <v>51</v>
      </c>
      <c r="V186" s="40" t="s">
        <v>35</v>
      </c>
      <c r="W186" s="46" t="s">
        <v>52</v>
      </c>
      <c r="X186" s="31" t="s">
        <v>25</v>
      </c>
      <c r="Y186" s="22"/>
    </row>
    <row r="187" spans="1:25" ht="12.75">
      <c r="A187" s="9" t="s">
        <v>12</v>
      </c>
      <c r="B187" s="32" t="s">
        <v>42</v>
      </c>
      <c r="D187">
        <f t="shared" si="69"/>
        <v>0</v>
      </c>
      <c r="E187" s="2">
        <f>+1!E197</f>
        <v>0</v>
      </c>
      <c r="F187" s="2">
        <f>+1!F197</f>
        <v>0</v>
      </c>
      <c r="G187" s="2">
        <f>+1!G197</f>
        <v>0</v>
      </c>
      <c r="H187" s="2">
        <f>+1!H197</f>
        <v>0</v>
      </c>
      <c r="I187" s="2">
        <f>+1!I197</f>
        <v>0</v>
      </c>
      <c r="J187" s="2">
        <f>+F187+G187+I187+H187</f>
        <v>0</v>
      </c>
      <c r="K187" s="2">
        <f>+1!K197</f>
        <v>0</v>
      </c>
      <c r="L187" s="2">
        <f>+E187-J187-K187</f>
        <v>0</v>
      </c>
      <c r="M187" s="39" t="s">
        <v>12</v>
      </c>
      <c r="N187" s="38" t="s">
        <v>42</v>
      </c>
      <c r="U187" s="9"/>
      <c r="X187" s="39" t="s">
        <v>12</v>
      </c>
      <c r="Y187" s="2">
        <f aca="true" t="shared" si="70" ref="Y187:Y196">+IF(E187=0,0,1)</f>
        <v>0</v>
      </c>
    </row>
    <row r="188" spans="4:25" ht="12.75">
      <c r="D188">
        <f t="shared" si="69"/>
        <v>0</v>
      </c>
      <c r="E188" s="2">
        <f>+2!E197</f>
        <v>0</v>
      </c>
      <c r="F188" s="2">
        <f>+2!F197</f>
        <v>0</v>
      </c>
      <c r="G188" s="2">
        <f>+2!G197</f>
        <v>0</v>
      </c>
      <c r="H188" s="2">
        <f>+2!H197</f>
        <v>0</v>
      </c>
      <c r="I188" s="2">
        <f>+2!I197</f>
        <v>0</v>
      </c>
      <c r="J188" s="2">
        <f aca="true" t="shared" si="71" ref="J188:J196">+F188+G188+I188+H188</f>
        <v>0</v>
      </c>
      <c r="K188" s="2">
        <f>+2!K197</f>
        <v>0</v>
      </c>
      <c r="L188" s="2">
        <f aca="true" t="shared" si="72" ref="L188:L196">+E188-J188-K188</f>
        <v>0</v>
      </c>
      <c r="O188" t="str">
        <f>+O175</f>
        <v>NAME</v>
      </c>
      <c r="U188" s="9"/>
      <c r="Y188" s="2">
        <f t="shared" si="70"/>
        <v>0</v>
      </c>
    </row>
    <row r="189" spans="4:25" ht="12.75">
      <c r="D189">
        <f t="shared" si="69"/>
        <v>0</v>
      </c>
      <c r="E189" s="2">
        <f>+3!E197</f>
        <v>0</v>
      </c>
      <c r="F189" s="2">
        <f>+3!F197</f>
        <v>0</v>
      </c>
      <c r="G189" s="2">
        <f>+3!G197</f>
        <v>0</v>
      </c>
      <c r="H189" s="2">
        <f>+3!H197</f>
        <v>0</v>
      </c>
      <c r="I189" s="2">
        <f>+3!I197</f>
        <v>0</v>
      </c>
      <c r="J189" s="2">
        <f t="shared" si="71"/>
        <v>0</v>
      </c>
      <c r="K189" s="2">
        <f>+3!K197</f>
        <v>0</v>
      </c>
      <c r="L189" s="2">
        <f t="shared" si="72"/>
        <v>0</v>
      </c>
      <c r="U189" s="9"/>
      <c r="Y189" s="2">
        <f t="shared" si="70"/>
        <v>0</v>
      </c>
    </row>
    <row r="190" spans="4:25" ht="12.75">
      <c r="D190">
        <f t="shared" si="69"/>
        <v>0</v>
      </c>
      <c r="E190" s="2">
        <f>+4!E197</f>
        <v>0</v>
      </c>
      <c r="F190" s="2">
        <f>+4!F197</f>
        <v>0</v>
      </c>
      <c r="G190" s="2">
        <f>+4!G197</f>
        <v>0</v>
      </c>
      <c r="H190" s="2">
        <f>+4!H197</f>
        <v>0</v>
      </c>
      <c r="I190" s="2">
        <f>+4!I197</f>
        <v>0</v>
      </c>
      <c r="J190" s="2">
        <f t="shared" si="71"/>
        <v>0</v>
      </c>
      <c r="K190" s="2">
        <f>+4!K197</f>
        <v>0</v>
      </c>
      <c r="L190" s="2">
        <f t="shared" si="72"/>
        <v>0</v>
      </c>
      <c r="U190" s="9"/>
      <c r="Y190" s="2">
        <f t="shared" si="70"/>
        <v>0</v>
      </c>
    </row>
    <row r="191" spans="4:25" ht="12.75">
      <c r="D191">
        <f t="shared" si="69"/>
        <v>0</v>
      </c>
      <c r="E191" s="2">
        <f>+5!E197</f>
        <v>0</v>
      </c>
      <c r="F191" s="2">
        <f>+5!F197</f>
        <v>0</v>
      </c>
      <c r="G191" s="2">
        <f>+5!G197</f>
        <v>0</v>
      </c>
      <c r="H191" s="2">
        <f>+5!H197</f>
        <v>0</v>
      </c>
      <c r="I191" s="2">
        <f>+5!I197</f>
        <v>0</v>
      </c>
      <c r="J191" s="2">
        <f t="shared" si="71"/>
        <v>0</v>
      </c>
      <c r="K191" s="2">
        <f>+5!K197</f>
        <v>0</v>
      </c>
      <c r="L191" s="2">
        <f t="shared" si="72"/>
        <v>0</v>
      </c>
      <c r="U191" s="9"/>
      <c r="Y191" s="2">
        <f t="shared" si="70"/>
        <v>0</v>
      </c>
    </row>
    <row r="192" spans="4:25" ht="12.75">
      <c r="D192">
        <f t="shared" si="69"/>
        <v>0</v>
      </c>
      <c r="E192" s="2">
        <f>+6!E197</f>
        <v>0</v>
      </c>
      <c r="F192" s="2">
        <f>+6!F197</f>
        <v>0</v>
      </c>
      <c r="G192" s="2">
        <f>+6!G197</f>
        <v>0</v>
      </c>
      <c r="H192" s="2">
        <f>+6!H197</f>
        <v>0</v>
      </c>
      <c r="I192" s="2">
        <f>+6!I197</f>
        <v>0</v>
      </c>
      <c r="J192" s="2">
        <f t="shared" si="71"/>
        <v>0</v>
      </c>
      <c r="K192" s="2">
        <f>+6!K197</f>
        <v>0</v>
      </c>
      <c r="L192" s="2">
        <f t="shared" si="72"/>
        <v>0</v>
      </c>
      <c r="P192" t="s">
        <v>39</v>
      </c>
      <c r="Q192" t="str">
        <f>+M187</f>
        <v>AUG</v>
      </c>
      <c r="R192" t="s">
        <v>48</v>
      </c>
      <c r="U192" s="9"/>
      <c r="Y192" s="2">
        <f t="shared" si="70"/>
        <v>0</v>
      </c>
    </row>
    <row r="193" spans="4:25" ht="12.75">
      <c r="D193">
        <f t="shared" si="69"/>
        <v>0</v>
      </c>
      <c r="E193" s="2">
        <f>+7!E197</f>
        <v>0</v>
      </c>
      <c r="F193" s="2">
        <f>+7!F197</f>
        <v>0</v>
      </c>
      <c r="G193" s="2">
        <f>+7!G197</f>
        <v>0</v>
      </c>
      <c r="H193" s="2">
        <f>+7!H197</f>
        <v>0</v>
      </c>
      <c r="I193" s="2">
        <f>+7!I197</f>
        <v>0</v>
      </c>
      <c r="J193" s="2">
        <f t="shared" si="71"/>
        <v>0</v>
      </c>
      <c r="K193" s="2">
        <f>+7!K197</f>
        <v>0</v>
      </c>
      <c r="L193" s="2">
        <f t="shared" si="72"/>
        <v>0</v>
      </c>
      <c r="U193" s="9"/>
      <c r="Y193" s="2">
        <f t="shared" si="70"/>
        <v>0</v>
      </c>
    </row>
    <row r="194" spans="4:25" ht="12.75">
      <c r="D194">
        <f t="shared" si="69"/>
        <v>0</v>
      </c>
      <c r="E194" s="2">
        <f>+8!E197</f>
        <v>0</v>
      </c>
      <c r="F194" s="2">
        <f>+8!F197</f>
        <v>0</v>
      </c>
      <c r="G194" s="2">
        <f>+8!G197</f>
        <v>0</v>
      </c>
      <c r="H194" s="2">
        <f>+8!H197</f>
        <v>0</v>
      </c>
      <c r="I194" s="2">
        <f>+8!I197</f>
        <v>0</v>
      </c>
      <c r="J194" s="2">
        <f t="shared" si="71"/>
        <v>0</v>
      </c>
      <c r="K194" s="2">
        <f>+8!K197</f>
        <v>0</v>
      </c>
      <c r="L194" s="2">
        <f t="shared" si="72"/>
        <v>0</v>
      </c>
      <c r="U194" s="9"/>
      <c r="Y194" s="2">
        <f t="shared" si="70"/>
        <v>0</v>
      </c>
    </row>
    <row r="195" spans="4:25" ht="12.75">
      <c r="D195">
        <f t="shared" si="69"/>
        <v>0</v>
      </c>
      <c r="E195" s="2">
        <f>+9!E197</f>
        <v>0</v>
      </c>
      <c r="F195" s="2">
        <f>+9!F197</f>
        <v>0</v>
      </c>
      <c r="G195" s="2">
        <f>+9!G197</f>
        <v>0</v>
      </c>
      <c r="H195" s="2">
        <f>+9!H197</f>
        <v>0</v>
      </c>
      <c r="I195" s="2">
        <f>+9!I197</f>
        <v>0</v>
      </c>
      <c r="J195" s="2">
        <f t="shared" si="71"/>
        <v>0</v>
      </c>
      <c r="K195" s="2">
        <f>+9!K197</f>
        <v>0</v>
      </c>
      <c r="L195" s="2">
        <f t="shared" si="72"/>
        <v>0</v>
      </c>
      <c r="U195" s="9"/>
      <c r="Y195" s="2">
        <f t="shared" si="70"/>
        <v>0</v>
      </c>
    </row>
    <row r="196" spans="4:25" ht="12.75">
      <c r="D196">
        <f t="shared" si="69"/>
        <v>0</v>
      </c>
      <c r="E196" s="2">
        <f>+'10'!E197</f>
        <v>0</v>
      </c>
      <c r="F196" s="2">
        <f>+'10'!F197</f>
        <v>0</v>
      </c>
      <c r="G196" s="2">
        <f>+'10'!G197</f>
        <v>0</v>
      </c>
      <c r="H196" s="2">
        <f>+'10'!H197</f>
        <v>0</v>
      </c>
      <c r="I196" s="2">
        <f>+'10'!I197</f>
        <v>0</v>
      </c>
      <c r="J196" s="2">
        <f t="shared" si="71"/>
        <v>0</v>
      </c>
      <c r="K196" s="2">
        <f>+'10'!K197</f>
        <v>0</v>
      </c>
      <c r="L196" s="2">
        <f t="shared" si="72"/>
        <v>0</v>
      </c>
      <c r="U196" s="9"/>
      <c r="Y196" s="2">
        <f t="shared" si="70"/>
        <v>0</v>
      </c>
    </row>
    <row r="197" spans="1:26" ht="13.5" thickBot="1">
      <c r="A197" s="9" t="s">
        <v>12</v>
      </c>
      <c r="B197" s="32" t="str">
        <f>+B187</f>
        <v>1 TO 15</v>
      </c>
      <c r="D197" t="s">
        <v>1</v>
      </c>
      <c r="E197" s="3">
        <f aca="true" t="shared" si="73" ref="E197:L197">SUM(E187:E196)</f>
        <v>0</v>
      </c>
      <c r="F197" s="3">
        <f t="shared" si="73"/>
        <v>0</v>
      </c>
      <c r="G197" s="3">
        <f t="shared" si="73"/>
        <v>0</v>
      </c>
      <c r="H197" s="3">
        <f t="shared" si="73"/>
        <v>0</v>
      </c>
      <c r="I197" s="3">
        <f t="shared" si="73"/>
        <v>0</v>
      </c>
      <c r="J197" s="3">
        <f t="shared" si="73"/>
        <v>0</v>
      </c>
      <c r="K197" s="3">
        <f t="shared" si="73"/>
        <v>0</v>
      </c>
      <c r="L197" s="3">
        <f t="shared" si="73"/>
        <v>0</v>
      </c>
      <c r="M197" s="39" t="s">
        <v>12</v>
      </c>
      <c r="N197" s="38" t="str">
        <f>+N187</f>
        <v>1 TO 15</v>
      </c>
      <c r="O197" s="35">
        <f>+F197*2</f>
        <v>0</v>
      </c>
      <c r="P197" s="36">
        <f>+G197*2.4</f>
        <v>0</v>
      </c>
      <c r="Q197" s="36">
        <f>+I197+H197</f>
        <v>0</v>
      </c>
      <c r="R197" s="36">
        <f>+Q197+P197+O197</f>
        <v>0</v>
      </c>
      <c r="S197" s="36">
        <f>+E197</f>
        <v>0</v>
      </c>
      <c r="T197" s="34">
        <f>+Y197</f>
        <v>0</v>
      </c>
      <c r="U197" s="67">
        <f>+U184+R197</f>
        <v>0</v>
      </c>
      <c r="V197" s="43"/>
      <c r="W197" s="45">
        <f>+V197-R197</f>
        <v>0</v>
      </c>
      <c r="X197" s="39" t="s">
        <v>12</v>
      </c>
      <c r="Y197" s="2">
        <f>SUM(Y187:Y196)</f>
        <v>0</v>
      </c>
      <c r="Z197" s="43">
        <f>+Z184+S197</f>
        <v>0</v>
      </c>
    </row>
    <row r="198" spans="21:23" ht="13.5" thickTop="1">
      <c r="U198" s="40" t="s">
        <v>22</v>
      </c>
      <c r="V198" s="40"/>
      <c r="W198" s="46"/>
    </row>
    <row r="199" spans="1:25" s="9" customFormat="1" ht="12.75">
      <c r="A199" s="9" t="s">
        <v>25</v>
      </c>
      <c r="B199" s="32"/>
      <c r="D199" s="22" t="str">
        <f aca="true" t="shared" si="74" ref="D199:D209">+D186</f>
        <v>NAME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31" t="s">
        <v>25</v>
      </c>
      <c r="N199" s="38"/>
      <c r="O199" s="11" t="s">
        <v>4</v>
      </c>
      <c r="P199" s="11" t="s">
        <v>3</v>
      </c>
      <c r="Q199" s="11" t="s">
        <v>5</v>
      </c>
      <c r="R199" s="22" t="s">
        <v>46</v>
      </c>
      <c r="S199" s="22" t="s">
        <v>2</v>
      </c>
      <c r="T199" s="41" t="s">
        <v>47</v>
      </c>
      <c r="U199" s="40" t="s">
        <v>51</v>
      </c>
      <c r="V199" s="40" t="s">
        <v>35</v>
      </c>
      <c r="W199" s="46" t="s">
        <v>52</v>
      </c>
      <c r="X199" s="31" t="s">
        <v>25</v>
      </c>
      <c r="Y199" s="22"/>
    </row>
    <row r="200" spans="1:25" ht="12.75">
      <c r="A200" s="9" t="s">
        <v>12</v>
      </c>
      <c r="B200" s="32" t="s">
        <v>43</v>
      </c>
      <c r="D200">
        <f t="shared" si="74"/>
        <v>0</v>
      </c>
      <c r="E200" s="2">
        <f>+1!E210</f>
        <v>0</v>
      </c>
      <c r="F200" s="2">
        <f>+1!F210</f>
        <v>0</v>
      </c>
      <c r="G200" s="2">
        <f>+1!G210</f>
        <v>0</v>
      </c>
      <c r="H200" s="2">
        <f>+1!H210</f>
        <v>0</v>
      </c>
      <c r="I200" s="2">
        <f>+1!I210</f>
        <v>0</v>
      </c>
      <c r="J200" s="2">
        <f>+F200+G200+I200+H200</f>
        <v>0</v>
      </c>
      <c r="K200" s="2">
        <f>+1!K210</f>
        <v>0</v>
      </c>
      <c r="L200" s="2">
        <f>+E200-J200-K200</f>
        <v>0</v>
      </c>
      <c r="M200" s="39" t="s">
        <v>12</v>
      </c>
      <c r="N200" s="38" t="s">
        <v>43</v>
      </c>
      <c r="U200" s="9"/>
      <c r="X200" s="39" t="s">
        <v>12</v>
      </c>
      <c r="Y200" s="2">
        <f aca="true" t="shared" si="75" ref="Y200:Y209">+IF(E200=0,0,1)</f>
        <v>0</v>
      </c>
    </row>
    <row r="201" spans="4:25" ht="12.75">
      <c r="D201">
        <f t="shared" si="74"/>
        <v>0</v>
      </c>
      <c r="E201" s="2">
        <f>+2!E210</f>
        <v>0</v>
      </c>
      <c r="F201" s="2">
        <f>+2!F210</f>
        <v>0</v>
      </c>
      <c r="G201" s="2">
        <f>+2!G210</f>
        <v>0</v>
      </c>
      <c r="H201" s="2">
        <f>+2!H210</f>
        <v>0</v>
      </c>
      <c r="I201" s="2">
        <f>+2!I210</f>
        <v>0</v>
      </c>
      <c r="J201" s="2">
        <f aca="true" t="shared" si="76" ref="J201:J209">+F201+G201+I201+H201</f>
        <v>0</v>
      </c>
      <c r="K201" s="2">
        <f>+2!K210</f>
        <v>0</v>
      </c>
      <c r="L201" s="2">
        <f aca="true" t="shared" si="77" ref="L201:L209">+E201-J201-K201</f>
        <v>0</v>
      </c>
      <c r="O201" t="str">
        <f>+O188</f>
        <v>NAME</v>
      </c>
      <c r="U201" s="9"/>
      <c r="Y201" s="2">
        <f t="shared" si="75"/>
        <v>0</v>
      </c>
    </row>
    <row r="202" spans="4:25" ht="12.75">
      <c r="D202">
        <f t="shared" si="74"/>
        <v>0</v>
      </c>
      <c r="E202" s="2">
        <f>+3!E210</f>
        <v>0</v>
      </c>
      <c r="F202" s="2">
        <f>+3!F210</f>
        <v>0</v>
      </c>
      <c r="G202" s="2">
        <f>+3!G210</f>
        <v>0</v>
      </c>
      <c r="H202" s="2">
        <f>+3!H210</f>
        <v>0</v>
      </c>
      <c r="I202" s="2">
        <f>+3!I210</f>
        <v>0</v>
      </c>
      <c r="J202" s="2">
        <f t="shared" si="76"/>
        <v>0</v>
      </c>
      <c r="K202" s="2">
        <f>+3!K210</f>
        <v>0</v>
      </c>
      <c r="L202" s="2">
        <f t="shared" si="77"/>
        <v>0</v>
      </c>
      <c r="U202" s="9"/>
      <c r="Y202" s="2">
        <f t="shared" si="75"/>
        <v>0</v>
      </c>
    </row>
    <row r="203" spans="4:25" ht="12.75">
      <c r="D203">
        <f t="shared" si="74"/>
        <v>0</v>
      </c>
      <c r="E203" s="2">
        <f>+4!E210</f>
        <v>0</v>
      </c>
      <c r="F203" s="2">
        <f>+4!F210</f>
        <v>0</v>
      </c>
      <c r="G203" s="2">
        <f>+4!G210</f>
        <v>0</v>
      </c>
      <c r="H203" s="2">
        <f>+4!H210</f>
        <v>0</v>
      </c>
      <c r="I203" s="2">
        <f>+4!I210</f>
        <v>0</v>
      </c>
      <c r="J203" s="2">
        <f t="shared" si="76"/>
        <v>0</v>
      </c>
      <c r="K203" s="2">
        <f>+4!K210</f>
        <v>0</v>
      </c>
      <c r="L203" s="2">
        <f t="shared" si="77"/>
        <v>0</v>
      </c>
      <c r="U203" s="9"/>
      <c r="Y203" s="2">
        <f t="shared" si="75"/>
        <v>0</v>
      </c>
    </row>
    <row r="204" spans="4:25" ht="12.75">
      <c r="D204">
        <f t="shared" si="74"/>
        <v>0</v>
      </c>
      <c r="E204" s="2">
        <f>+5!E210</f>
        <v>0</v>
      </c>
      <c r="F204" s="2">
        <f>+5!F210</f>
        <v>0</v>
      </c>
      <c r="G204" s="2">
        <f>+5!G210</f>
        <v>0</v>
      </c>
      <c r="H204" s="2">
        <f>+5!H210</f>
        <v>0</v>
      </c>
      <c r="I204" s="2">
        <f>+5!I210</f>
        <v>0</v>
      </c>
      <c r="J204" s="2">
        <f t="shared" si="76"/>
        <v>0</v>
      </c>
      <c r="K204" s="2">
        <f>+5!K210</f>
        <v>0</v>
      </c>
      <c r="L204" s="2">
        <f t="shared" si="77"/>
        <v>0</v>
      </c>
      <c r="U204" s="9"/>
      <c r="Y204" s="2">
        <f t="shared" si="75"/>
        <v>0</v>
      </c>
    </row>
    <row r="205" spans="4:25" ht="12.75">
      <c r="D205">
        <f t="shared" si="74"/>
        <v>0</v>
      </c>
      <c r="E205" s="2">
        <f>+6!E210</f>
        <v>0</v>
      </c>
      <c r="F205" s="2">
        <f>+6!F210</f>
        <v>0</v>
      </c>
      <c r="G205" s="2">
        <f>+6!G210</f>
        <v>0</v>
      </c>
      <c r="H205" s="2">
        <f>+6!H210</f>
        <v>0</v>
      </c>
      <c r="I205" s="2">
        <f>+6!I210</f>
        <v>0</v>
      </c>
      <c r="J205" s="2">
        <f t="shared" si="76"/>
        <v>0</v>
      </c>
      <c r="K205" s="2">
        <f>+6!K210</f>
        <v>0</v>
      </c>
      <c r="L205" s="2">
        <f t="shared" si="77"/>
        <v>0</v>
      </c>
      <c r="P205" s="8" t="s">
        <v>39</v>
      </c>
      <c r="Q205" s="44" t="str">
        <f>+M213</f>
        <v>SEPT</v>
      </c>
      <c r="R205" t="str">
        <f>+R179</f>
        <v>10TH</v>
      </c>
      <c r="U205" s="9"/>
      <c r="Y205" s="2">
        <f t="shared" si="75"/>
        <v>0</v>
      </c>
    </row>
    <row r="206" spans="4:25" ht="12.75">
      <c r="D206">
        <f t="shared" si="74"/>
        <v>0</v>
      </c>
      <c r="E206" s="2">
        <f>+7!E210</f>
        <v>0</v>
      </c>
      <c r="F206" s="2">
        <f>+7!F210</f>
        <v>0</v>
      </c>
      <c r="G206" s="2">
        <f>+7!G210</f>
        <v>0</v>
      </c>
      <c r="H206" s="2">
        <f>+7!H210</f>
        <v>0</v>
      </c>
      <c r="I206" s="2">
        <f>+7!I210</f>
        <v>0</v>
      </c>
      <c r="J206" s="2">
        <f t="shared" si="76"/>
        <v>0</v>
      </c>
      <c r="K206" s="2">
        <f>+7!K210</f>
        <v>0</v>
      </c>
      <c r="L206" s="2">
        <f t="shared" si="77"/>
        <v>0</v>
      </c>
      <c r="U206" s="9"/>
      <c r="Y206" s="2">
        <f t="shared" si="75"/>
        <v>0</v>
      </c>
    </row>
    <row r="207" spans="4:25" ht="12.75">
      <c r="D207">
        <f t="shared" si="74"/>
        <v>0</v>
      </c>
      <c r="E207" s="2">
        <f>+8!E210</f>
        <v>0</v>
      </c>
      <c r="F207" s="2">
        <f>+8!F210</f>
        <v>0</v>
      </c>
      <c r="G207" s="2">
        <f>+8!G210</f>
        <v>0</v>
      </c>
      <c r="H207" s="2">
        <f>+8!H210</f>
        <v>0</v>
      </c>
      <c r="I207" s="2">
        <f>+8!I210</f>
        <v>0</v>
      </c>
      <c r="J207" s="2">
        <f t="shared" si="76"/>
        <v>0</v>
      </c>
      <c r="K207" s="2">
        <f>+8!K210</f>
        <v>0</v>
      </c>
      <c r="L207" s="2">
        <f t="shared" si="77"/>
        <v>0</v>
      </c>
      <c r="U207" s="9"/>
      <c r="Y207" s="2">
        <f t="shared" si="75"/>
        <v>0</v>
      </c>
    </row>
    <row r="208" spans="4:25" ht="12.75">
      <c r="D208">
        <f t="shared" si="74"/>
        <v>0</v>
      </c>
      <c r="E208" s="2">
        <f>+9!E210</f>
        <v>0</v>
      </c>
      <c r="F208" s="2">
        <f>+9!F210</f>
        <v>0</v>
      </c>
      <c r="G208" s="2">
        <f>+9!G210</f>
        <v>0</v>
      </c>
      <c r="H208" s="2">
        <f>+9!H210</f>
        <v>0</v>
      </c>
      <c r="I208" s="2">
        <f>+9!I210</f>
        <v>0</v>
      </c>
      <c r="J208" s="2">
        <f t="shared" si="76"/>
        <v>0</v>
      </c>
      <c r="K208" s="2">
        <f>+9!K210</f>
        <v>0</v>
      </c>
      <c r="L208" s="2">
        <f t="shared" si="77"/>
        <v>0</v>
      </c>
      <c r="U208" s="9"/>
      <c r="Y208" s="2">
        <f t="shared" si="75"/>
        <v>0</v>
      </c>
    </row>
    <row r="209" spans="4:25" ht="12.75">
      <c r="D209">
        <f t="shared" si="74"/>
        <v>0</v>
      </c>
      <c r="E209" s="2">
        <f>+'10'!E210</f>
        <v>0</v>
      </c>
      <c r="F209" s="2">
        <f>+'10'!F210</f>
        <v>0</v>
      </c>
      <c r="G209" s="2">
        <f>+'10'!G210</f>
        <v>0</v>
      </c>
      <c r="H209" s="2">
        <f>+'10'!H210</f>
        <v>0</v>
      </c>
      <c r="I209" s="2">
        <f>+'10'!I210</f>
        <v>0</v>
      </c>
      <c r="J209" s="2">
        <f t="shared" si="76"/>
        <v>0</v>
      </c>
      <c r="K209" s="2">
        <f>+'10'!K210</f>
        <v>0</v>
      </c>
      <c r="L209" s="2">
        <f t="shared" si="77"/>
        <v>0</v>
      </c>
      <c r="U209" s="9"/>
      <c r="Y209" s="2">
        <f t="shared" si="75"/>
        <v>0</v>
      </c>
    </row>
    <row r="210" spans="1:26" ht="13.5" thickBot="1">
      <c r="A210" s="9" t="s">
        <v>12</v>
      </c>
      <c r="B210" s="32" t="s">
        <v>43</v>
      </c>
      <c r="D210" s="24" t="s">
        <v>1</v>
      </c>
      <c r="E210" s="3">
        <f aca="true" t="shared" si="78" ref="E210:L210">SUM(E200:E209)</f>
        <v>0</v>
      </c>
      <c r="F210" s="3">
        <f t="shared" si="78"/>
        <v>0</v>
      </c>
      <c r="G210" s="3">
        <f t="shared" si="78"/>
        <v>0</v>
      </c>
      <c r="H210" s="3">
        <f t="shared" si="78"/>
        <v>0</v>
      </c>
      <c r="I210" s="3">
        <f t="shared" si="78"/>
        <v>0</v>
      </c>
      <c r="J210" s="3">
        <f t="shared" si="78"/>
        <v>0</v>
      </c>
      <c r="K210" s="3">
        <f t="shared" si="78"/>
        <v>0</v>
      </c>
      <c r="L210" s="3">
        <f t="shared" si="78"/>
        <v>0</v>
      </c>
      <c r="M210" s="39" t="s">
        <v>12</v>
      </c>
      <c r="N210" s="38" t="s">
        <v>43</v>
      </c>
      <c r="O210" s="35">
        <f>+F210*2</f>
        <v>0</v>
      </c>
      <c r="P210" s="36">
        <f>+G210*2.4</f>
        <v>0</v>
      </c>
      <c r="Q210" s="36">
        <f>+I210+H210</f>
        <v>0</v>
      </c>
      <c r="R210" s="36">
        <f>+Q210+P210+O210</f>
        <v>0</v>
      </c>
      <c r="S210" s="36">
        <f>+E210</f>
        <v>0</v>
      </c>
      <c r="T210" s="34">
        <f>+Y210</f>
        <v>0</v>
      </c>
      <c r="U210" s="67">
        <f>+U197+R210</f>
        <v>0</v>
      </c>
      <c r="V210" s="43"/>
      <c r="W210" s="45">
        <f>+V210-R210</f>
        <v>0</v>
      </c>
      <c r="X210" s="39" t="s">
        <v>12</v>
      </c>
      <c r="Y210" s="2">
        <f>SUM(Y200:Y209)</f>
        <v>0</v>
      </c>
      <c r="Z210" s="43">
        <f>+Z197+S210</f>
        <v>0</v>
      </c>
    </row>
    <row r="211" spans="21:23" ht="13.5" thickTop="1">
      <c r="U211" s="40" t="s">
        <v>22</v>
      </c>
      <c r="V211" s="40"/>
      <c r="W211" s="46"/>
    </row>
    <row r="212" spans="1:25" s="9" customFormat="1" ht="12.75">
      <c r="A212" s="9" t="s">
        <v>25</v>
      </c>
      <c r="B212" s="32"/>
      <c r="D212" s="22" t="str">
        <f aca="true" t="shared" si="79" ref="D212:D222">+D199</f>
        <v>NAME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31" t="s">
        <v>25</v>
      </c>
      <c r="N212" s="38"/>
      <c r="O212" s="11" t="s">
        <v>4</v>
      </c>
      <c r="P212" s="11" t="s">
        <v>3</v>
      </c>
      <c r="Q212" s="11" t="s">
        <v>5</v>
      </c>
      <c r="R212" s="22" t="s">
        <v>46</v>
      </c>
      <c r="S212" s="22" t="s">
        <v>2</v>
      </c>
      <c r="T212" s="41" t="s">
        <v>47</v>
      </c>
      <c r="U212" s="40" t="s">
        <v>51</v>
      </c>
      <c r="V212" s="40" t="s">
        <v>35</v>
      </c>
      <c r="W212" s="46" t="s">
        <v>52</v>
      </c>
      <c r="X212" s="31" t="s">
        <v>25</v>
      </c>
      <c r="Y212" s="22"/>
    </row>
    <row r="213" spans="1:25" ht="12.75">
      <c r="A213" s="9" t="s">
        <v>21</v>
      </c>
      <c r="B213" s="32" t="s">
        <v>42</v>
      </c>
      <c r="D213">
        <f t="shared" si="79"/>
        <v>0</v>
      </c>
      <c r="E213" s="2">
        <f>+1!E223</f>
        <v>0</v>
      </c>
      <c r="F213" s="2">
        <f>+1!F223</f>
        <v>0</v>
      </c>
      <c r="G213" s="2">
        <f>+1!G223</f>
        <v>0</v>
      </c>
      <c r="H213" s="2">
        <f>+1!H223</f>
        <v>0</v>
      </c>
      <c r="I213" s="2">
        <f>+1!I223</f>
        <v>0</v>
      </c>
      <c r="J213" s="2">
        <f>+F213+G213+I213+H213</f>
        <v>0</v>
      </c>
      <c r="K213" s="2">
        <f>+1!K223</f>
        <v>0</v>
      </c>
      <c r="L213" s="2">
        <f>+E213-J213-K213</f>
        <v>0</v>
      </c>
      <c r="M213" s="39" t="s">
        <v>21</v>
      </c>
      <c r="N213" s="38" t="s">
        <v>42</v>
      </c>
      <c r="U213" s="9"/>
      <c r="X213" s="39" t="s">
        <v>21</v>
      </c>
      <c r="Y213" s="2">
        <f aca="true" t="shared" si="80" ref="Y213:Y222">+IF(E213=0,0,1)</f>
        <v>0</v>
      </c>
    </row>
    <row r="214" spans="4:25" ht="12.75">
      <c r="D214">
        <f t="shared" si="79"/>
        <v>0</v>
      </c>
      <c r="E214" s="2">
        <f>+2!E223</f>
        <v>0</v>
      </c>
      <c r="F214" s="2">
        <f>+2!F223</f>
        <v>0</v>
      </c>
      <c r="G214" s="2">
        <f>+2!G223</f>
        <v>0</v>
      </c>
      <c r="H214" s="2">
        <f>+2!H223</f>
        <v>0</v>
      </c>
      <c r="I214" s="2">
        <f>+2!I223</f>
        <v>0</v>
      </c>
      <c r="J214" s="2">
        <f aca="true" t="shared" si="81" ref="J214:J222">+F214+G214+I214+H214</f>
        <v>0</v>
      </c>
      <c r="K214" s="2">
        <f>+2!K223</f>
        <v>0</v>
      </c>
      <c r="L214" s="2">
        <f aca="true" t="shared" si="82" ref="L214:L222">+E214-J214-K214</f>
        <v>0</v>
      </c>
      <c r="O214" t="str">
        <f>+O201</f>
        <v>NAME</v>
      </c>
      <c r="U214" s="9"/>
      <c r="Y214" s="2">
        <f t="shared" si="80"/>
        <v>0</v>
      </c>
    </row>
    <row r="215" spans="4:25" ht="12.75">
      <c r="D215">
        <f t="shared" si="79"/>
        <v>0</v>
      </c>
      <c r="E215" s="2">
        <f>+3!E223</f>
        <v>0</v>
      </c>
      <c r="F215" s="2">
        <f>+3!F223</f>
        <v>0</v>
      </c>
      <c r="G215" s="2">
        <f>+3!G223</f>
        <v>0</v>
      </c>
      <c r="H215" s="2">
        <f>+3!H223</f>
        <v>0</v>
      </c>
      <c r="I215" s="2">
        <f>+3!I223</f>
        <v>0</v>
      </c>
      <c r="J215" s="2">
        <f t="shared" si="81"/>
        <v>0</v>
      </c>
      <c r="K215" s="2">
        <f>+3!K223</f>
        <v>0</v>
      </c>
      <c r="L215" s="2">
        <f t="shared" si="82"/>
        <v>0</v>
      </c>
      <c r="U215" s="9"/>
      <c r="Y215" s="2">
        <f t="shared" si="80"/>
        <v>0</v>
      </c>
    </row>
    <row r="216" spans="4:25" ht="12.75">
      <c r="D216">
        <f t="shared" si="79"/>
        <v>0</v>
      </c>
      <c r="E216" s="2">
        <f>+4!E223</f>
        <v>0</v>
      </c>
      <c r="F216" s="2">
        <f>+4!F223</f>
        <v>0</v>
      </c>
      <c r="G216" s="2">
        <f>+4!G223</f>
        <v>0</v>
      </c>
      <c r="H216" s="2">
        <f>+4!H223</f>
        <v>0</v>
      </c>
      <c r="I216" s="2">
        <f>+4!I223</f>
        <v>0</v>
      </c>
      <c r="J216" s="2">
        <f t="shared" si="81"/>
        <v>0</v>
      </c>
      <c r="K216" s="2">
        <f>+4!K223</f>
        <v>0</v>
      </c>
      <c r="L216" s="2">
        <f t="shared" si="82"/>
        <v>0</v>
      </c>
      <c r="U216" s="9"/>
      <c r="Y216" s="2">
        <f t="shared" si="80"/>
        <v>0</v>
      </c>
    </row>
    <row r="217" spans="4:25" ht="12.75">
      <c r="D217">
        <f t="shared" si="79"/>
        <v>0</v>
      </c>
      <c r="E217" s="2">
        <f>+5!E223</f>
        <v>0</v>
      </c>
      <c r="F217" s="2">
        <f>+5!F223</f>
        <v>0</v>
      </c>
      <c r="G217" s="2">
        <f>+5!G223</f>
        <v>0</v>
      </c>
      <c r="H217" s="2">
        <f>+5!H223</f>
        <v>0</v>
      </c>
      <c r="I217" s="2">
        <f>+5!I223</f>
        <v>0</v>
      </c>
      <c r="J217" s="2">
        <f t="shared" si="81"/>
        <v>0</v>
      </c>
      <c r="K217" s="2">
        <f>+5!K223</f>
        <v>0</v>
      </c>
      <c r="L217" s="2">
        <f t="shared" si="82"/>
        <v>0</v>
      </c>
      <c r="U217" s="9"/>
      <c r="Y217" s="2">
        <f t="shared" si="80"/>
        <v>0</v>
      </c>
    </row>
    <row r="218" spans="4:25" ht="12.75">
      <c r="D218">
        <f t="shared" si="79"/>
        <v>0</v>
      </c>
      <c r="E218" s="2">
        <f>+6!E223</f>
        <v>0</v>
      </c>
      <c r="F218" s="2">
        <f>+6!F223</f>
        <v>0</v>
      </c>
      <c r="G218" s="2">
        <f>+6!G223</f>
        <v>0</v>
      </c>
      <c r="H218" s="2">
        <f>+6!H223</f>
        <v>0</v>
      </c>
      <c r="I218" s="2">
        <f>+6!I223</f>
        <v>0</v>
      </c>
      <c r="J218" s="2">
        <f t="shared" si="81"/>
        <v>0</v>
      </c>
      <c r="K218" s="2">
        <f>+6!K223</f>
        <v>0</v>
      </c>
      <c r="L218" s="2">
        <f t="shared" si="82"/>
        <v>0</v>
      </c>
      <c r="P218" t="s">
        <v>39</v>
      </c>
      <c r="Q218" t="str">
        <f>+M213</f>
        <v>SEPT</v>
      </c>
      <c r="R218" t="s">
        <v>48</v>
      </c>
      <c r="U218" s="9"/>
      <c r="Y218" s="2">
        <f t="shared" si="80"/>
        <v>0</v>
      </c>
    </row>
    <row r="219" spans="4:25" ht="12.75">
      <c r="D219">
        <f t="shared" si="79"/>
        <v>0</v>
      </c>
      <c r="E219" s="2">
        <f>+7!E223</f>
        <v>0</v>
      </c>
      <c r="F219" s="2">
        <f>+7!F223</f>
        <v>0</v>
      </c>
      <c r="G219" s="2">
        <f>+7!G223</f>
        <v>0</v>
      </c>
      <c r="H219" s="2">
        <f>+7!H223</f>
        <v>0</v>
      </c>
      <c r="I219" s="2">
        <f>+7!I223</f>
        <v>0</v>
      </c>
      <c r="J219" s="2">
        <f t="shared" si="81"/>
        <v>0</v>
      </c>
      <c r="K219" s="2">
        <f>+7!K223</f>
        <v>0</v>
      </c>
      <c r="L219" s="2">
        <f t="shared" si="82"/>
        <v>0</v>
      </c>
      <c r="U219" s="9"/>
      <c r="Y219" s="2">
        <f t="shared" si="80"/>
        <v>0</v>
      </c>
    </row>
    <row r="220" spans="4:25" ht="12.75">
      <c r="D220">
        <f t="shared" si="79"/>
        <v>0</v>
      </c>
      <c r="E220" s="2">
        <f>+8!E223</f>
        <v>0</v>
      </c>
      <c r="F220" s="2">
        <f>+8!F223</f>
        <v>0</v>
      </c>
      <c r="G220" s="2">
        <f>+8!G223</f>
        <v>0</v>
      </c>
      <c r="H220" s="2">
        <f>+8!H223</f>
        <v>0</v>
      </c>
      <c r="I220" s="2">
        <f>+8!I223</f>
        <v>0</v>
      </c>
      <c r="J220" s="2">
        <f t="shared" si="81"/>
        <v>0</v>
      </c>
      <c r="K220" s="2">
        <f>+8!K223</f>
        <v>0</v>
      </c>
      <c r="L220" s="2">
        <f t="shared" si="82"/>
        <v>0</v>
      </c>
      <c r="U220" s="9"/>
      <c r="Y220" s="2">
        <f t="shared" si="80"/>
        <v>0</v>
      </c>
    </row>
    <row r="221" spans="4:25" ht="12.75">
      <c r="D221">
        <f t="shared" si="79"/>
        <v>0</v>
      </c>
      <c r="E221" s="2">
        <f>+9!E223</f>
        <v>0</v>
      </c>
      <c r="F221" s="2">
        <f>+9!F223</f>
        <v>0</v>
      </c>
      <c r="G221" s="2">
        <f>+9!G223</f>
        <v>0</v>
      </c>
      <c r="H221" s="2">
        <f>+9!H223</f>
        <v>0</v>
      </c>
      <c r="I221" s="2">
        <f>+9!I223</f>
        <v>0</v>
      </c>
      <c r="J221" s="2">
        <f t="shared" si="81"/>
        <v>0</v>
      </c>
      <c r="K221" s="2">
        <f>+9!K223</f>
        <v>0</v>
      </c>
      <c r="L221" s="2">
        <f t="shared" si="82"/>
        <v>0</v>
      </c>
      <c r="U221" s="9"/>
      <c r="Y221" s="2">
        <f t="shared" si="80"/>
        <v>0</v>
      </c>
    </row>
    <row r="222" spans="4:25" ht="12.75">
      <c r="D222">
        <f t="shared" si="79"/>
        <v>0</v>
      </c>
      <c r="E222" s="2">
        <f>+'10'!E223</f>
        <v>0</v>
      </c>
      <c r="F222" s="2">
        <f>+'10'!F223</f>
        <v>0</v>
      </c>
      <c r="G222" s="2">
        <f>+'10'!G223</f>
        <v>0</v>
      </c>
      <c r="H222" s="2">
        <f>+'10'!H223</f>
        <v>0</v>
      </c>
      <c r="I222" s="2">
        <f>+'10'!I223</f>
        <v>0</v>
      </c>
      <c r="J222" s="2">
        <f t="shared" si="81"/>
        <v>0</v>
      </c>
      <c r="K222" s="2">
        <f>+'10'!K223</f>
        <v>0</v>
      </c>
      <c r="L222" s="2">
        <f t="shared" si="82"/>
        <v>0</v>
      </c>
      <c r="U222" s="9"/>
      <c r="Y222" s="2">
        <f t="shared" si="80"/>
        <v>0</v>
      </c>
    </row>
    <row r="223" spans="1:26" ht="13.5" thickBot="1">
      <c r="A223" s="9" t="s">
        <v>21</v>
      </c>
      <c r="B223" s="32" t="str">
        <f>+B213</f>
        <v>1 TO 15</v>
      </c>
      <c r="D223" t="s">
        <v>1</v>
      </c>
      <c r="E223" s="3">
        <f aca="true" t="shared" si="83" ref="E223:L223">SUM(E213:E222)</f>
        <v>0</v>
      </c>
      <c r="F223" s="3">
        <f t="shared" si="83"/>
        <v>0</v>
      </c>
      <c r="G223" s="3">
        <f t="shared" si="83"/>
        <v>0</v>
      </c>
      <c r="H223" s="3">
        <f t="shared" si="83"/>
        <v>0</v>
      </c>
      <c r="I223" s="3">
        <f t="shared" si="83"/>
        <v>0</v>
      </c>
      <c r="J223" s="3">
        <f t="shared" si="83"/>
        <v>0</v>
      </c>
      <c r="K223" s="3">
        <f t="shared" si="83"/>
        <v>0</v>
      </c>
      <c r="L223" s="3">
        <f t="shared" si="83"/>
        <v>0</v>
      </c>
      <c r="M223" s="39" t="s">
        <v>21</v>
      </c>
      <c r="N223" s="38" t="str">
        <f>+N213</f>
        <v>1 TO 15</v>
      </c>
      <c r="O223" s="35">
        <f>+F223*2</f>
        <v>0</v>
      </c>
      <c r="P223" s="36">
        <f>+G223*2.4</f>
        <v>0</v>
      </c>
      <c r="Q223" s="36">
        <f>+I223+H223</f>
        <v>0</v>
      </c>
      <c r="R223" s="36">
        <f>+Q223+P223+O223</f>
        <v>0</v>
      </c>
      <c r="S223" s="36">
        <f>+E223</f>
        <v>0</v>
      </c>
      <c r="T223" s="34">
        <f>+Y223</f>
        <v>0</v>
      </c>
      <c r="U223" s="67">
        <f>+U210+R223</f>
        <v>0</v>
      </c>
      <c r="W223" s="45">
        <f>+R223-V223</f>
        <v>0</v>
      </c>
      <c r="X223" s="39" t="s">
        <v>21</v>
      </c>
      <c r="Y223" s="2">
        <f>SUM(Y213:Y222)</f>
        <v>0</v>
      </c>
      <c r="Z223" s="43">
        <f>+Z210+S223</f>
        <v>0</v>
      </c>
    </row>
    <row r="224" spans="21:23" ht="13.5" thickTop="1">
      <c r="U224" s="40" t="s">
        <v>22</v>
      </c>
      <c r="V224" s="40"/>
      <c r="W224" s="46"/>
    </row>
    <row r="225" spans="1:25" s="9" customFormat="1" ht="12.75">
      <c r="A225" s="9" t="s">
        <v>25</v>
      </c>
      <c r="B225" s="32"/>
      <c r="D225" s="22" t="str">
        <f aca="true" t="shared" si="84" ref="D225:D235">+D212</f>
        <v>NAME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31" t="s">
        <v>25</v>
      </c>
      <c r="N225" s="38"/>
      <c r="O225" s="11" t="s">
        <v>4</v>
      </c>
      <c r="P225" s="11" t="s">
        <v>3</v>
      </c>
      <c r="Q225" s="11" t="s">
        <v>5</v>
      </c>
      <c r="R225" s="22" t="s">
        <v>46</v>
      </c>
      <c r="S225" s="22" t="s">
        <v>2</v>
      </c>
      <c r="T225" s="41" t="s">
        <v>47</v>
      </c>
      <c r="U225" s="40" t="s">
        <v>51</v>
      </c>
      <c r="V225" s="40" t="s">
        <v>35</v>
      </c>
      <c r="W225" s="46" t="s">
        <v>52</v>
      </c>
      <c r="X225" s="31" t="s">
        <v>25</v>
      </c>
      <c r="Y225" s="22"/>
    </row>
    <row r="226" spans="1:25" ht="12.75">
      <c r="A226" s="9" t="s">
        <v>21</v>
      </c>
      <c r="B226" s="32" t="s">
        <v>45</v>
      </c>
      <c r="D226">
        <f t="shared" si="84"/>
        <v>0</v>
      </c>
      <c r="E226" s="2">
        <f>+1!E236</f>
        <v>0</v>
      </c>
      <c r="F226" s="2">
        <f>+1!F236</f>
        <v>0</v>
      </c>
      <c r="G226" s="2">
        <f>+1!G236</f>
        <v>0</v>
      </c>
      <c r="H226" s="2">
        <f>+1!H236</f>
        <v>0</v>
      </c>
      <c r="I226" s="2">
        <f>+1!I236</f>
        <v>0</v>
      </c>
      <c r="J226" s="2">
        <f>+F226+G226+I226+H226</f>
        <v>0</v>
      </c>
      <c r="K226" s="2">
        <f>+1!K236</f>
        <v>0</v>
      </c>
      <c r="L226" s="2">
        <f>+E226-J226-K226</f>
        <v>0</v>
      </c>
      <c r="M226" s="39" t="s">
        <v>21</v>
      </c>
      <c r="N226" s="38" t="s">
        <v>45</v>
      </c>
      <c r="U226" s="9"/>
      <c r="X226" s="39" t="s">
        <v>21</v>
      </c>
      <c r="Y226" s="2">
        <f aca="true" t="shared" si="85" ref="Y226:Y235">+IF(E226=0,0,1)</f>
        <v>0</v>
      </c>
    </row>
    <row r="227" spans="4:25" ht="12.75">
      <c r="D227">
        <f t="shared" si="84"/>
        <v>0</v>
      </c>
      <c r="E227" s="2">
        <f>+2!E236</f>
        <v>0</v>
      </c>
      <c r="F227" s="2">
        <f>+2!F236</f>
        <v>0</v>
      </c>
      <c r="G227" s="2">
        <f>+2!G236</f>
        <v>0</v>
      </c>
      <c r="H227" s="2">
        <f>+2!H236</f>
        <v>0</v>
      </c>
      <c r="I227" s="2">
        <f>+2!I236</f>
        <v>0</v>
      </c>
      <c r="J227" s="2">
        <f aca="true" t="shared" si="86" ref="J227:J235">+F227+G227+I227+H227</f>
        <v>0</v>
      </c>
      <c r="K227" s="2">
        <f>+2!K236</f>
        <v>0</v>
      </c>
      <c r="L227" s="2">
        <f aca="true" t="shared" si="87" ref="L227:L235">+E227-J227-K227</f>
        <v>0</v>
      </c>
      <c r="O227" t="str">
        <f>+O214</f>
        <v>NAME</v>
      </c>
      <c r="U227" s="9"/>
      <c r="Y227" s="2">
        <f t="shared" si="85"/>
        <v>0</v>
      </c>
    </row>
    <row r="228" spans="4:25" ht="12.75">
      <c r="D228">
        <f t="shared" si="84"/>
        <v>0</v>
      </c>
      <c r="E228" s="2">
        <f>+3!E236</f>
        <v>0</v>
      </c>
      <c r="F228" s="2">
        <f>+3!F236</f>
        <v>0</v>
      </c>
      <c r="G228" s="2">
        <f>+3!G236</f>
        <v>0</v>
      </c>
      <c r="H228" s="2">
        <f>+3!H236</f>
        <v>0</v>
      </c>
      <c r="I228" s="2">
        <f>+3!I236</f>
        <v>0</v>
      </c>
      <c r="J228" s="2">
        <f t="shared" si="86"/>
        <v>0</v>
      </c>
      <c r="K228" s="2">
        <f>+3!K236</f>
        <v>0</v>
      </c>
      <c r="L228" s="2">
        <f t="shared" si="87"/>
        <v>0</v>
      </c>
      <c r="U228" s="9"/>
      <c r="Y228" s="2">
        <f t="shared" si="85"/>
        <v>0</v>
      </c>
    </row>
    <row r="229" spans="4:25" ht="12.75">
      <c r="D229">
        <f t="shared" si="84"/>
        <v>0</v>
      </c>
      <c r="E229" s="2">
        <f>+4!E236</f>
        <v>0</v>
      </c>
      <c r="F229" s="2">
        <f>+4!F236</f>
        <v>0</v>
      </c>
      <c r="G229" s="2">
        <f>+4!G236</f>
        <v>0</v>
      </c>
      <c r="H229" s="2">
        <f>+4!H236</f>
        <v>0</v>
      </c>
      <c r="I229" s="2">
        <f>+4!I236</f>
        <v>0</v>
      </c>
      <c r="J229" s="2">
        <f t="shared" si="86"/>
        <v>0</v>
      </c>
      <c r="K229" s="2">
        <f>+4!K236</f>
        <v>0</v>
      </c>
      <c r="L229" s="2">
        <f t="shared" si="87"/>
        <v>0</v>
      </c>
      <c r="U229" s="9"/>
      <c r="Y229" s="2">
        <f t="shared" si="85"/>
        <v>0</v>
      </c>
    </row>
    <row r="230" spans="4:25" ht="12.75">
      <c r="D230">
        <f t="shared" si="84"/>
        <v>0</v>
      </c>
      <c r="E230" s="2">
        <f>+5!E236</f>
        <v>0</v>
      </c>
      <c r="F230" s="2">
        <f>+5!F236</f>
        <v>0</v>
      </c>
      <c r="G230" s="2">
        <f>+5!G236</f>
        <v>0</v>
      </c>
      <c r="H230" s="2">
        <f>+5!H236</f>
        <v>0</v>
      </c>
      <c r="I230" s="2">
        <f>+5!I236</f>
        <v>0</v>
      </c>
      <c r="J230" s="2">
        <f t="shared" si="86"/>
        <v>0</v>
      </c>
      <c r="K230" s="2">
        <f>+5!K236</f>
        <v>0</v>
      </c>
      <c r="L230" s="2">
        <f t="shared" si="87"/>
        <v>0</v>
      </c>
      <c r="U230" s="9"/>
      <c r="Y230" s="2">
        <f t="shared" si="85"/>
        <v>0</v>
      </c>
    </row>
    <row r="231" spans="4:25" ht="12.75">
      <c r="D231">
        <f t="shared" si="84"/>
        <v>0</v>
      </c>
      <c r="E231" s="2">
        <f>+6!E236</f>
        <v>0</v>
      </c>
      <c r="F231" s="2">
        <f>+6!F236</f>
        <v>0</v>
      </c>
      <c r="G231" s="2">
        <f>+6!G236</f>
        <v>0</v>
      </c>
      <c r="H231" s="2">
        <f>+6!H236</f>
        <v>0</v>
      </c>
      <c r="I231" s="2">
        <f>+6!I236</f>
        <v>0</v>
      </c>
      <c r="J231" s="2">
        <f t="shared" si="86"/>
        <v>0</v>
      </c>
      <c r="K231" s="2">
        <f>+6!K236</f>
        <v>0</v>
      </c>
      <c r="L231" s="2">
        <f t="shared" si="87"/>
        <v>0</v>
      </c>
      <c r="P231" s="8" t="s">
        <v>39</v>
      </c>
      <c r="Q231" s="44" t="str">
        <f>+M239</f>
        <v>OCT</v>
      </c>
      <c r="R231" t="str">
        <f>+R205</f>
        <v>10TH</v>
      </c>
      <c r="U231" s="9"/>
      <c r="Y231" s="2">
        <f t="shared" si="85"/>
        <v>0</v>
      </c>
    </row>
    <row r="232" spans="4:25" ht="12.75">
      <c r="D232">
        <f t="shared" si="84"/>
        <v>0</v>
      </c>
      <c r="E232" s="2">
        <f>+7!E236</f>
        <v>0</v>
      </c>
      <c r="F232" s="2">
        <f>+7!F236</f>
        <v>0</v>
      </c>
      <c r="G232" s="2">
        <f>+7!G236</f>
        <v>0</v>
      </c>
      <c r="H232" s="2">
        <f>+7!H236</f>
        <v>0</v>
      </c>
      <c r="I232" s="2">
        <f>+7!I236</f>
        <v>0</v>
      </c>
      <c r="J232" s="2">
        <f t="shared" si="86"/>
        <v>0</v>
      </c>
      <c r="K232" s="2">
        <f>+7!K236</f>
        <v>0</v>
      </c>
      <c r="L232" s="2">
        <f t="shared" si="87"/>
        <v>0</v>
      </c>
      <c r="U232" s="9"/>
      <c r="Y232" s="2">
        <f t="shared" si="85"/>
        <v>0</v>
      </c>
    </row>
    <row r="233" spans="4:25" ht="12.75">
      <c r="D233">
        <f t="shared" si="84"/>
        <v>0</v>
      </c>
      <c r="E233" s="2">
        <f>+8!E236</f>
        <v>0</v>
      </c>
      <c r="F233" s="2">
        <f>+8!F236</f>
        <v>0</v>
      </c>
      <c r="G233" s="2">
        <f>+8!G236</f>
        <v>0</v>
      </c>
      <c r="H233" s="2">
        <f>+8!H236</f>
        <v>0</v>
      </c>
      <c r="I233" s="2">
        <f>+8!I236</f>
        <v>0</v>
      </c>
      <c r="J233" s="2">
        <f t="shared" si="86"/>
        <v>0</v>
      </c>
      <c r="K233" s="2">
        <f>+8!K236</f>
        <v>0</v>
      </c>
      <c r="L233" s="2">
        <f t="shared" si="87"/>
        <v>0</v>
      </c>
      <c r="U233" s="9"/>
      <c r="Y233" s="2">
        <f t="shared" si="85"/>
        <v>0</v>
      </c>
    </row>
    <row r="234" spans="4:25" ht="12.75">
      <c r="D234">
        <f t="shared" si="84"/>
        <v>0</v>
      </c>
      <c r="E234" s="2">
        <f>+9!E236</f>
        <v>0</v>
      </c>
      <c r="F234" s="2">
        <f>+9!F236</f>
        <v>0</v>
      </c>
      <c r="G234" s="2">
        <f>+9!G236</f>
        <v>0</v>
      </c>
      <c r="H234" s="2">
        <f>+9!H236</f>
        <v>0</v>
      </c>
      <c r="I234" s="2">
        <f>+9!I236</f>
        <v>0</v>
      </c>
      <c r="J234" s="2">
        <f t="shared" si="86"/>
        <v>0</v>
      </c>
      <c r="K234" s="2">
        <f>+9!K236</f>
        <v>0</v>
      </c>
      <c r="L234" s="2">
        <f t="shared" si="87"/>
        <v>0</v>
      </c>
      <c r="U234" s="9"/>
      <c r="Y234" s="2">
        <f t="shared" si="85"/>
        <v>0</v>
      </c>
    </row>
    <row r="235" spans="4:25" ht="12.75">
      <c r="D235">
        <f t="shared" si="84"/>
        <v>0</v>
      </c>
      <c r="E235" s="2">
        <f>+'10'!E236</f>
        <v>0</v>
      </c>
      <c r="F235" s="2">
        <f>+'10'!F236</f>
        <v>0</v>
      </c>
      <c r="G235" s="2">
        <f>+'10'!G236</f>
        <v>0</v>
      </c>
      <c r="H235" s="2">
        <f>+'10'!H236</f>
        <v>0</v>
      </c>
      <c r="I235" s="2">
        <f>+'10'!I236</f>
        <v>0</v>
      </c>
      <c r="J235" s="2">
        <f t="shared" si="86"/>
        <v>0</v>
      </c>
      <c r="K235" s="2">
        <f>+'10'!K236</f>
        <v>0</v>
      </c>
      <c r="L235" s="2">
        <f t="shared" si="87"/>
        <v>0</v>
      </c>
      <c r="U235" s="9"/>
      <c r="Y235" s="2">
        <f t="shared" si="85"/>
        <v>0</v>
      </c>
    </row>
    <row r="236" spans="1:26" ht="13.5" thickBot="1">
      <c r="A236" s="9" t="s">
        <v>21</v>
      </c>
      <c r="B236" s="32" t="s">
        <v>45</v>
      </c>
      <c r="D236" s="24" t="s">
        <v>1</v>
      </c>
      <c r="E236" s="3">
        <f aca="true" t="shared" si="88" ref="E236:L236">SUM(E226:E235)</f>
        <v>0</v>
      </c>
      <c r="F236" s="3">
        <f t="shared" si="88"/>
        <v>0</v>
      </c>
      <c r="G236" s="3">
        <f t="shared" si="88"/>
        <v>0</v>
      </c>
      <c r="H236" s="3">
        <f t="shared" si="88"/>
        <v>0</v>
      </c>
      <c r="I236" s="3">
        <f t="shared" si="88"/>
        <v>0</v>
      </c>
      <c r="J236" s="3">
        <f t="shared" si="88"/>
        <v>0</v>
      </c>
      <c r="K236" s="3">
        <f t="shared" si="88"/>
        <v>0</v>
      </c>
      <c r="L236" s="3">
        <f t="shared" si="88"/>
        <v>0</v>
      </c>
      <c r="M236" s="39" t="s">
        <v>21</v>
      </c>
      <c r="N236" s="38" t="s">
        <v>45</v>
      </c>
      <c r="O236" s="35">
        <f>+F236*2</f>
        <v>0</v>
      </c>
      <c r="P236" s="36">
        <f>+G236*2.4</f>
        <v>0</v>
      </c>
      <c r="Q236" s="36">
        <f>+I236+H236</f>
        <v>0</v>
      </c>
      <c r="R236" s="36">
        <f>+Q236+P236+O236</f>
        <v>0</v>
      </c>
      <c r="S236" s="36">
        <f>+E236</f>
        <v>0</v>
      </c>
      <c r="T236" s="34">
        <f>+Y236</f>
        <v>0</v>
      </c>
      <c r="U236" s="67">
        <f>+U223+R236</f>
        <v>0</v>
      </c>
      <c r="W236" s="45">
        <f>+R236-V236</f>
        <v>0</v>
      </c>
      <c r="X236" s="39" t="s">
        <v>21</v>
      </c>
      <c r="Y236" s="2">
        <f>SUM(Y226:Y235)</f>
        <v>0</v>
      </c>
      <c r="Z236" s="43">
        <f>+Z223+S236</f>
        <v>0</v>
      </c>
    </row>
    <row r="237" spans="21:23" ht="13.5" thickTop="1">
      <c r="U237" s="40" t="s">
        <v>22</v>
      </c>
      <c r="V237" s="40"/>
      <c r="W237" s="46"/>
    </row>
    <row r="238" spans="1:25" s="9" customFormat="1" ht="12.75">
      <c r="A238" s="9" t="s">
        <v>25</v>
      </c>
      <c r="B238" s="32"/>
      <c r="D238" s="22" t="str">
        <f aca="true" t="shared" si="89" ref="D238:D248">+D225</f>
        <v>NAME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31" t="s">
        <v>25</v>
      </c>
      <c r="N238" s="38"/>
      <c r="O238" s="11" t="s">
        <v>4</v>
      </c>
      <c r="P238" s="11" t="s">
        <v>3</v>
      </c>
      <c r="Q238" s="11" t="s">
        <v>5</v>
      </c>
      <c r="R238" s="22" t="s">
        <v>46</v>
      </c>
      <c r="S238" s="22" t="s">
        <v>2</v>
      </c>
      <c r="T238" s="41" t="s">
        <v>47</v>
      </c>
      <c r="U238" s="40" t="s">
        <v>51</v>
      </c>
      <c r="V238" s="40" t="s">
        <v>35</v>
      </c>
      <c r="W238" s="46" t="s">
        <v>52</v>
      </c>
      <c r="X238" s="31" t="s">
        <v>25</v>
      </c>
      <c r="Y238" s="22"/>
    </row>
    <row r="239" spans="1:25" ht="12.75">
      <c r="A239" s="9" t="s">
        <v>13</v>
      </c>
      <c r="B239" s="32" t="s">
        <v>42</v>
      </c>
      <c r="D239">
        <f t="shared" si="89"/>
        <v>0</v>
      </c>
      <c r="E239" s="2">
        <f>+1!E249</f>
        <v>0</v>
      </c>
      <c r="F239" s="2">
        <f>+1!F249</f>
        <v>0</v>
      </c>
      <c r="G239" s="2">
        <f>+1!G249</f>
        <v>0</v>
      </c>
      <c r="H239" s="2">
        <f>+1!H249</f>
        <v>0</v>
      </c>
      <c r="I239" s="2">
        <f>+1!I249</f>
        <v>0</v>
      </c>
      <c r="J239" s="2">
        <f>+F239+G239+I239+H239</f>
        <v>0</v>
      </c>
      <c r="K239" s="2">
        <f>+1!K249</f>
        <v>0</v>
      </c>
      <c r="L239" s="2">
        <f>+E239-J239-K239</f>
        <v>0</v>
      </c>
      <c r="M239" s="39" t="s">
        <v>13</v>
      </c>
      <c r="N239" s="38" t="s">
        <v>42</v>
      </c>
      <c r="U239" s="9"/>
      <c r="X239" s="39" t="s">
        <v>13</v>
      </c>
      <c r="Y239" s="2">
        <f aca="true" t="shared" si="90" ref="Y239:Y248">+IF(E239=0,0,1)</f>
        <v>0</v>
      </c>
    </row>
    <row r="240" spans="4:25" ht="12.75">
      <c r="D240">
        <f t="shared" si="89"/>
        <v>0</v>
      </c>
      <c r="E240" s="2">
        <f>+2!E249</f>
        <v>0</v>
      </c>
      <c r="F240" s="2">
        <f>+2!F249</f>
        <v>0</v>
      </c>
      <c r="G240" s="2">
        <f>+2!G249</f>
        <v>0</v>
      </c>
      <c r="H240" s="2">
        <f>+2!H249</f>
        <v>0</v>
      </c>
      <c r="I240" s="2">
        <f>+2!I249</f>
        <v>0</v>
      </c>
      <c r="J240" s="2">
        <f aca="true" t="shared" si="91" ref="J240:J248">+F240+G240+I240+H240</f>
        <v>0</v>
      </c>
      <c r="K240" s="2">
        <f>+2!K249</f>
        <v>0</v>
      </c>
      <c r="L240" s="2">
        <f aca="true" t="shared" si="92" ref="L240:L248">+E240-J240-K240</f>
        <v>0</v>
      </c>
      <c r="O240" t="str">
        <f>+O227</f>
        <v>NAME</v>
      </c>
      <c r="U240" s="9"/>
      <c r="Y240" s="2">
        <f t="shared" si="90"/>
        <v>0</v>
      </c>
    </row>
    <row r="241" spans="4:25" ht="12.75">
      <c r="D241">
        <f t="shared" si="89"/>
        <v>0</v>
      </c>
      <c r="E241" s="2">
        <f>+3!E249</f>
        <v>0</v>
      </c>
      <c r="F241" s="2">
        <f>+3!F249</f>
        <v>0</v>
      </c>
      <c r="G241" s="2">
        <f>+3!G249</f>
        <v>0</v>
      </c>
      <c r="H241" s="2">
        <f>+3!H249</f>
        <v>0</v>
      </c>
      <c r="I241" s="2">
        <f>+3!I249</f>
        <v>0</v>
      </c>
      <c r="J241" s="2">
        <f t="shared" si="91"/>
        <v>0</v>
      </c>
      <c r="K241" s="2">
        <f>+3!K249</f>
        <v>0</v>
      </c>
      <c r="L241" s="2">
        <f t="shared" si="92"/>
        <v>0</v>
      </c>
      <c r="U241" s="9"/>
      <c r="Y241" s="2">
        <f t="shared" si="90"/>
        <v>0</v>
      </c>
    </row>
    <row r="242" spans="4:25" ht="12.75">
      <c r="D242">
        <f t="shared" si="89"/>
        <v>0</v>
      </c>
      <c r="E242" s="2">
        <f>+4!E249</f>
        <v>0</v>
      </c>
      <c r="F242" s="2">
        <f>+4!F249</f>
        <v>0</v>
      </c>
      <c r="G242" s="2">
        <f>+4!G249</f>
        <v>0</v>
      </c>
      <c r="H242" s="2">
        <f>+4!H249</f>
        <v>0</v>
      </c>
      <c r="I242" s="2">
        <f>+4!I249</f>
        <v>0</v>
      </c>
      <c r="J242" s="2">
        <f t="shared" si="91"/>
        <v>0</v>
      </c>
      <c r="K242" s="2">
        <f>+4!K249</f>
        <v>0</v>
      </c>
      <c r="L242" s="2">
        <f t="shared" si="92"/>
        <v>0</v>
      </c>
      <c r="U242" s="9"/>
      <c r="Y242" s="2">
        <f t="shared" si="90"/>
        <v>0</v>
      </c>
    </row>
    <row r="243" spans="4:25" ht="12.75">
      <c r="D243">
        <f t="shared" si="89"/>
        <v>0</v>
      </c>
      <c r="E243" s="2">
        <f>+5!E249</f>
        <v>0</v>
      </c>
      <c r="F243" s="2">
        <f>+5!F249</f>
        <v>0</v>
      </c>
      <c r="G243" s="2">
        <f>+5!G249</f>
        <v>0</v>
      </c>
      <c r="H243" s="2">
        <f>+5!H249</f>
        <v>0</v>
      </c>
      <c r="I243" s="2">
        <f>+5!I249</f>
        <v>0</v>
      </c>
      <c r="J243" s="2">
        <f t="shared" si="91"/>
        <v>0</v>
      </c>
      <c r="K243" s="2">
        <f>+5!K249</f>
        <v>0</v>
      </c>
      <c r="L243" s="2">
        <f t="shared" si="92"/>
        <v>0</v>
      </c>
      <c r="U243" s="9"/>
      <c r="Y243" s="2">
        <f t="shared" si="90"/>
        <v>0</v>
      </c>
    </row>
    <row r="244" spans="4:25" ht="12.75">
      <c r="D244">
        <f t="shared" si="89"/>
        <v>0</v>
      </c>
      <c r="E244" s="2">
        <f>+6!E249</f>
        <v>0</v>
      </c>
      <c r="F244" s="2">
        <f>+6!F249</f>
        <v>0</v>
      </c>
      <c r="G244" s="2">
        <f>+6!G249</f>
        <v>0</v>
      </c>
      <c r="H244" s="2">
        <f>+6!H249</f>
        <v>0</v>
      </c>
      <c r="I244" s="2">
        <f>+6!I249</f>
        <v>0</v>
      </c>
      <c r="J244" s="2">
        <f t="shared" si="91"/>
        <v>0</v>
      </c>
      <c r="K244" s="2">
        <f>+6!K249</f>
        <v>0</v>
      </c>
      <c r="L244" s="2">
        <f t="shared" si="92"/>
        <v>0</v>
      </c>
      <c r="P244" t="s">
        <v>39</v>
      </c>
      <c r="Q244" t="str">
        <f>+M239</f>
        <v>OCT</v>
      </c>
      <c r="R244" t="s">
        <v>48</v>
      </c>
      <c r="U244" s="9"/>
      <c r="Y244" s="2">
        <f t="shared" si="90"/>
        <v>0</v>
      </c>
    </row>
    <row r="245" spans="4:25" ht="12.75">
      <c r="D245">
        <f t="shared" si="89"/>
        <v>0</v>
      </c>
      <c r="E245" s="2">
        <f>+7!E249</f>
        <v>0</v>
      </c>
      <c r="F245" s="2">
        <f>+7!F249</f>
        <v>0</v>
      </c>
      <c r="G245" s="2">
        <f>+7!G249</f>
        <v>0</v>
      </c>
      <c r="H245" s="2">
        <f>+7!H249</f>
        <v>0</v>
      </c>
      <c r="I245" s="2">
        <f>+7!I249</f>
        <v>0</v>
      </c>
      <c r="J245" s="2">
        <f t="shared" si="91"/>
        <v>0</v>
      </c>
      <c r="K245" s="2">
        <f>+7!K249</f>
        <v>0</v>
      </c>
      <c r="L245" s="2">
        <f t="shared" si="92"/>
        <v>0</v>
      </c>
      <c r="U245" s="9"/>
      <c r="Y245" s="2">
        <f t="shared" si="90"/>
        <v>0</v>
      </c>
    </row>
    <row r="246" spans="4:25" ht="12.75">
      <c r="D246">
        <f t="shared" si="89"/>
        <v>0</v>
      </c>
      <c r="E246" s="2">
        <f>+8!E249</f>
        <v>0</v>
      </c>
      <c r="F246" s="2">
        <f>+8!F249</f>
        <v>0</v>
      </c>
      <c r="G246" s="2">
        <f>+8!G249</f>
        <v>0</v>
      </c>
      <c r="H246" s="2">
        <f>+8!H249</f>
        <v>0</v>
      </c>
      <c r="I246" s="2">
        <f>+8!I249</f>
        <v>0</v>
      </c>
      <c r="J246" s="2">
        <f t="shared" si="91"/>
        <v>0</v>
      </c>
      <c r="K246" s="2">
        <f>+8!K249</f>
        <v>0</v>
      </c>
      <c r="L246" s="2">
        <f t="shared" si="92"/>
        <v>0</v>
      </c>
      <c r="U246" s="9"/>
      <c r="Y246" s="2">
        <f t="shared" si="90"/>
        <v>0</v>
      </c>
    </row>
    <row r="247" spans="4:25" ht="12.75">
      <c r="D247">
        <f t="shared" si="89"/>
        <v>0</v>
      </c>
      <c r="E247" s="2">
        <f>+9!E249</f>
        <v>0</v>
      </c>
      <c r="F247" s="2">
        <f>+9!F249</f>
        <v>0</v>
      </c>
      <c r="G247" s="2">
        <f>+9!G249</f>
        <v>0</v>
      </c>
      <c r="H247" s="2">
        <f>+9!H249</f>
        <v>0</v>
      </c>
      <c r="I247" s="2">
        <f>+9!I249</f>
        <v>0</v>
      </c>
      <c r="J247" s="2">
        <f t="shared" si="91"/>
        <v>0</v>
      </c>
      <c r="K247" s="2">
        <f>+9!K249</f>
        <v>0</v>
      </c>
      <c r="L247" s="2">
        <f t="shared" si="92"/>
        <v>0</v>
      </c>
      <c r="U247" s="9"/>
      <c r="Y247" s="2">
        <f t="shared" si="90"/>
        <v>0</v>
      </c>
    </row>
    <row r="248" spans="4:25" ht="12.75">
      <c r="D248">
        <f t="shared" si="89"/>
        <v>0</v>
      </c>
      <c r="E248" s="2">
        <f>+'10'!E249</f>
        <v>0</v>
      </c>
      <c r="F248" s="2">
        <f>+'10'!F249</f>
        <v>0</v>
      </c>
      <c r="G248" s="2">
        <f>+'10'!G249</f>
        <v>0</v>
      </c>
      <c r="H248" s="2">
        <f>+'10'!H249</f>
        <v>0</v>
      </c>
      <c r="I248" s="2">
        <f>+'10'!I249</f>
        <v>0</v>
      </c>
      <c r="J248" s="2">
        <f t="shared" si="91"/>
        <v>0</v>
      </c>
      <c r="K248" s="2">
        <f>+'10'!K249</f>
        <v>0</v>
      </c>
      <c r="L248" s="2">
        <f t="shared" si="92"/>
        <v>0</v>
      </c>
      <c r="U248" s="9"/>
      <c r="Y248" s="2">
        <f t="shared" si="90"/>
        <v>0</v>
      </c>
    </row>
    <row r="249" spans="1:26" ht="13.5" thickBot="1">
      <c r="A249" s="9" t="s">
        <v>13</v>
      </c>
      <c r="B249" s="32" t="str">
        <f>+B239</f>
        <v>1 TO 15</v>
      </c>
      <c r="D249" t="s">
        <v>1</v>
      </c>
      <c r="E249" s="3">
        <f aca="true" t="shared" si="93" ref="E249:L249">SUM(E239:E248)</f>
        <v>0</v>
      </c>
      <c r="F249" s="3">
        <f t="shared" si="93"/>
        <v>0</v>
      </c>
      <c r="G249" s="3">
        <f t="shared" si="93"/>
        <v>0</v>
      </c>
      <c r="H249" s="3">
        <f t="shared" si="93"/>
        <v>0</v>
      </c>
      <c r="I249" s="3">
        <f t="shared" si="93"/>
        <v>0</v>
      </c>
      <c r="J249" s="3">
        <f t="shared" si="93"/>
        <v>0</v>
      </c>
      <c r="K249" s="3">
        <f t="shared" si="93"/>
        <v>0</v>
      </c>
      <c r="L249" s="3">
        <f t="shared" si="93"/>
        <v>0</v>
      </c>
      <c r="M249" s="39" t="s">
        <v>13</v>
      </c>
      <c r="N249" s="38" t="str">
        <f>+N239</f>
        <v>1 TO 15</v>
      </c>
      <c r="O249" s="35">
        <f>+F249*2</f>
        <v>0</v>
      </c>
      <c r="P249" s="36">
        <f>+G249*2.4</f>
        <v>0</v>
      </c>
      <c r="Q249" s="36">
        <f>+I249+H249</f>
        <v>0</v>
      </c>
      <c r="R249" s="36">
        <f>+Q249+P249+O249</f>
        <v>0</v>
      </c>
      <c r="S249" s="36">
        <f>+E249</f>
        <v>0</v>
      </c>
      <c r="T249" s="34">
        <f>+Y249</f>
        <v>0</v>
      </c>
      <c r="U249" s="67">
        <f>+U236+R249</f>
        <v>0</v>
      </c>
      <c r="V249" s="43"/>
      <c r="W249" s="45">
        <f>+R249-V249</f>
        <v>0</v>
      </c>
      <c r="X249" s="39" t="s">
        <v>13</v>
      </c>
      <c r="Y249" s="2">
        <f>SUM(Y239:Y248)</f>
        <v>0</v>
      </c>
      <c r="Z249" s="43">
        <f>+S249</f>
        <v>0</v>
      </c>
    </row>
    <row r="250" spans="21:23" ht="13.5" thickTop="1">
      <c r="U250" s="40" t="s">
        <v>22</v>
      </c>
      <c r="V250" s="40"/>
      <c r="W250" s="46"/>
    </row>
    <row r="251" spans="1:25" s="9" customFormat="1" ht="12.75">
      <c r="A251" s="9" t="s">
        <v>25</v>
      </c>
      <c r="B251" s="32"/>
      <c r="D251" s="22" t="str">
        <f aca="true" t="shared" si="94" ref="D251:D261">+D238</f>
        <v>NAME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31" t="s">
        <v>25</v>
      </c>
      <c r="N251" s="38"/>
      <c r="O251" s="11" t="s">
        <v>4</v>
      </c>
      <c r="P251" s="11" t="s">
        <v>3</v>
      </c>
      <c r="Q251" s="11" t="s">
        <v>5</v>
      </c>
      <c r="R251" s="22" t="s">
        <v>46</v>
      </c>
      <c r="S251" s="22" t="s">
        <v>2</v>
      </c>
      <c r="T251" s="41" t="s">
        <v>47</v>
      </c>
      <c r="U251" s="40" t="s">
        <v>51</v>
      </c>
      <c r="V251" s="40" t="s">
        <v>35</v>
      </c>
      <c r="W251" s="46" t="s">
        <v>52</v>
      </c>
      <c r="X251" s="31" t="s">
        <v>25</v>
      </c>
      <c r="Y251" s="22"/>
    </row>
    <row r="252" spans="1:25" ht="12.75">
      <c r="A252" s="9" t="s">
        <v>13</v>
      </c>
      <c r="B252" s="32" t="s">
        <v>43</v>
      </c>
      <c r="D252">
        <f t="shared" si="94"/>
        <v>0</v>
      </c>
      <c r="E252" s="2">
        <f>+1!E262</f>
        <v>0</v>
      </c>
      <c r="F252" s="2">
        <f>+1!F262</f>
        <v>0</v>
      </c>
      <c r="G252" s="2">
        <f>+1!G262</f>
        <v>0</v>
      </c>
      <c r="H252" s="2">
        <f>+1!H262</f>
        <v>0</v>
      </c>
      <c r="I252" s="2">
        <f>+1!I262</f>
        <v>0</v>
      </c>
      <c r="J252" s="2">
        <f>+F252+G252+I252+H252</f>
        <v>0</v>
      </c>
      <c r="K252" s="2">
        <f>+1!K262</f>
        <v>0</v>
      </c>
      <c r="L252" s="2">
        <f>+E252-J252-K252</f>
        <v>0</v>
      </c>
      <c r="M252" s="39" t="s">
        <v>13</v>
      </c>
      <c r="N252" s="38" t="s">
        <v>43</v>
      </c>
      <c r="U252" s="9"/>
      <c r="X252" s="39" t="s">
        <v>13</v>
      </c>
      <c r="Y252" s="2">
        <f aca="true" t="shared" si="95" ref="Y252:Y261">+IF(E252=0,0,1)</f>
        <v>0</v>
      </c>
    </row>
    <row r="253" spans="4:25" ht="12.75">
      <c r="D253">
        <f t="shared" si="94"/>
        <v>0</v>
      </c>
      <c r="E253" s="2">
        <f>+2!E262</f>
        <v>0</v>
      </c>
      <c r="F253" s="2">
        <f>+2!F262</f>
        <v>0</v>
      </c>
      <c r="G253" s="2">
        <f>+2!G262</f>
        <v>0</v>
      </c>
      <c r="H253" s="2">
        <f>+2!H262</f>
        <v>0</v>
      </c>
      <c r="I253" s="2">
        <f>+2!I262</f>
        <v>0</v>
      </c>
      <c r="J253" s="2">
        <f aca="true" t="shared" si="96" ref="J253:J261">+F253+G253+I253+H253</f>
        <v>0</v>
      </c>
      <c r="K253" s="2">
        <f>+2!K262</f>
        <v>0</v>
      </c>
      <c r="L253" s="2">
        <f aca="true" t="shared" si="97" ref="L253:L261">+E253-J253-K253</f>
        <v>0</v>
      </c>
      <c r="O253" t="str">
        <f>+O240</f>
        <v>NAME</v>
      </c>
      <c r="U253" s="9"/>
      <c r="Y253" s="2">
        <f t="shared" si="95"/>
        <v>0</v>
      </c>
    </row>
    <row r="254" spans="4:25" ht="12.75">
      <c r="D254">
        <f t="shared" si="94"/>
        <v>0</v>
      </c>
      <c r="E254" s="2">
        <f>+3!E262</f>
        <v>0</v>
      </c>
      <c r="F254" s="2">
        <f>+3!F262</f>
        <v>0</v>
      </c>
      <c r="G254" s="2">
        <f>+3!G262</f>
        <v>0</v>
      </c>
      <c r="H254" s="2">
        <f>+3!H262</f>
        <v>0</v>
      </c>
      <c r="I254" s="2">
        <f>+3!I262</f>
        <v>0</v>
      </c>
      <c r="J254" s="2">
        <f t="shared" si="96"/>
        <v>0</v>
      </c>
      <c r="K254" s="2">
        <f>+3!K262</f>
        <v>0</v>
      </c>
      <c r="L254" s="2">
        <f t="shared" si="97"/>
        <v>0</v>
      </c>
      <c r="U254" s="9"/>
      <c r="Y254" s="2">
        <f t="shared" si="95"/>
        <v>0</v>
      </c>
    </row>
    <row r="255" spans="4:25" ht="12.75">
      <c r="D255">
        <f t="shared" si="94"/>
        <v>0</v>
      </c>
      <c r="E255" s="2">
        <f>+4!E262</f>
        <v>0</v>
      </c>
      <c r="F255" s="2">
        <f>+4!F262</f>
        <v>0</v>
      </c>
      <c r="G255" s="2">
        <f>+4!G262</f>
        <v>0</v>
      </c>
      <c r="H255" s="2">
        <f>+4!H262</f>
        <v>0</v>
      </c>
      <c r="I255" s="2">
        <f>+4!I262</f>
        <v>0</v>
      </c>
      <c r="J255" s="2">
        <f t="shared" si="96"/>
        <v>0</v>
      </c>
      <c r="K255" s="2">
        <f>+4!K262</f>
        <v>0</v>
      </c>
      <c r="L255" s="2">
        <f t="shared" si="97"/>
        <v>0</v>
      </c>
      <c r="U255" s="9"/>
      <c r="Y255" s="2">
        <f t="shared" si="95"/>
        <v>0</v>
      </c>
    </row>
    <row r="256" spans="4:25" ht="12.75">
      <c r="D256">
        <f t="shared" si="94"/>
        <v>0</v>
      </c>
      <c r="E256" s="2">
        <f>+5!E262</f>
        <v>0</v>
      </c>
      <c r="F256" s="2">
        <f>+5!F262</f>
        <v>0</v>
      </c>
      <c r="G256" s="2">
        <f>+5!G262</f>
        <v>0</v>
      </c>
      <c r="H256" s="2">
        <f>+5!H262</f>
        <v>0</v>
      </c>
      <c r="I256" s="2">
        <f>+5!I262</f>
        <v>0</v>
      </c>
      <c r="J256" s="2">
        <f t="shared" si="96"/>
        <v>0</v>
      </c>
      <c r="K256" s="2">
        <f>+5!K262</f>
        <v>0</v>
      </c>
      <c r="L256" s="2">
        <f t="shared" si="97"/>
        <v>0</v>
      </c>
      <c r="U256" s="9"/>
      <c r="Y256" s="2">
        <f t="shared" si="95"/>
        <v>0</v>
      </c>
    </row>
    <row r="257" spans="4:25" ht="12.75">
      <c r="D257">
        <f t="shared" si="94"/>
        <v>0</v>
      </c>
      <c r="E257" s="2">
        <f>+6!E262</f>
        <v>0</v>
      </c>
      <c r="F257" s="2">
        <f>+6!F262</f>
        <v>0</v>
      </c>
      <c r="G257" s="2">
        <f>+6!G262</f>
        <v>0</v>
      </c>
      <c r="H257" s="2">
        <f>+6!H262</f>
        <v>0</v>
      </c>
      <c r="I257" s="2">
        <f>+6!I262</f>
        <v>0</v>
      </c>
      <c r="J257" s="2">
        <f t="shared" si="96"/>
        <v>0</v>
      </c>
      <c r="K257" s="2">
        <f>+6!K262</f>
        <v>0</v>
      </c>
      <c r="L257" s="2">
        <f t="shared" si="97"/>
        <v>0</v>
      </c>
      <c r="P257" s="8" t="s">
        <v>39</v>
      </c>
      <c r="Q257" s="44" t="str">
        <f>+M265</f>
        <v>NOV</v>
      </c>
      <c r="R257" t="str">
        <f>+R231</f>
        <v>10TH</v>
      </c>
      <c r="U257" s="9"/>
      <c r="Y257" s="2">
        <f t="shared" si="95"/>
        <v>0</v>
      </c>
    </row>
    <row r="258" spans="4:25" ht="12.75">
      <c r="D258">
        <f t="shared" si="94"/>
        <v>0</v>
      </c>
      <c r="E258" s="2">
        <f>+7!E262</f>
        <v>0</v>
      </c>
      <c r="F258" s="2">
        <f>+7!F262</f>
        <v>0</v>
      </c>
      <c r="G258" s="2">
        <f>+7!G262</f>
        <v>0</v>
      </c>
      <c r="H258" s="2">
        <f>+7!H262</f>
        <v>0</v>
      </c>
      <c r="I258" s="2">
        <f>+7!I262</f>
        <v>0</v>
      </c>
      <c r="J258" s="2">
        <f t="shared" si="96"/>
        <v>0</v>
      </c>
      <c r="K258" s="2">
        <f>+7!K262</f>
        <v>0</v>
      </c>
      <c r="L258" s="2">
        <f t="shared" si="97"/>
        <v>0</v>
      </c>
      <c r="U258" s="9"/>
      <c r="Y258" s="2">
        <f t="shared" si="95"/>
        <v>0</v>
      </c>
    </row>
    <row r="259" spans="4:25" ht="12.75">
      <c r="D259">
        <f t="shared" si="94"/>
        <v>0</v>
      </c>
      <c r="E259" s="2">
        <f>+8!E262</f>
        <v>0</v>
      </c>
      <c r="F259" s="2">
        <f>+8!F262</f>
        <v>0</v>
      </c>
      <c r="G259" s="2">
        <f>+8!G262</f>
        <v>0</v>
      </c>
      <c r="H259" s="2">
        <f>+8!H262</f>
        <v>0</v>
      </c>
      <c r="I259" s="2">
        <f>+8!I262</f>
        <v>0</v>
      </c>
      <c r="J259" s="2">
        <f t="shared" si="96"/>
        <v>0</v>
      </c>
      <c r="K259" s="2">
        <f>+8!K262</f>
        <v>0</v>
      </c>
      <c r="L259" s="2">
        <f t="shared" si="97"/>
        <v>0</v>
      </c>
      <c r="U259" s="9"/>
      <c r="Y259" s="2">
        <f t="shared" si="95"/>
        <v>0</v>
      </c>
    </row>
    <row r="260" spans="4:25" ht="12.75">
      <c r="D260">
        <f t="shared" si="94"/>
        <v>0</v>
      </c>
      <c r="E260" s="2">
        <f>+9!E262</f>
        <v>0</v>
      </c>
      <c r="F260" s="2">
        <f>+9!F262</f>
        <v>0</v>
      </c>
      <c r="G260" s="2">
        <f>+9!G262</f>
        <v>0</v>
      </c>
      <c r="H260" s="2">
        <f>+9!H262</f>
        <v>0</v>
      </c>
      <c r="I260" s="2">
        <f>+9!I262</f>
        <v>0</v>
      </c>
      <c r="J260" s="2">
        <f t="shared" si="96"/>
        <v>0</v>
      </c>
      <c r="K260" s="2">
        <f>+9!K262</f>
        <v>0</v>
      </c>
      <c r="L260" s="2">
        <f t="shared" si="97"/>
        <v>0</v>
      </c>
      <c r="U260" s="9"/>
      <c r="Y260" s="2">
        <f t="shared" si="95"/>
        <v>0</v>
      </c>
    </row>
    <row r="261" spans="4:25" ht="12.75">
      <c r="D261">
        <f t="shared" si="94"/>
        <v>0</v>
      </c>
      <c r="E261" s="2">
        <f>+'10'!E262</f>
        <v>0</v>
      </c>
      <c r="F261" s="2">
        <f>+'10'!F262</f>
        <v>0</v>
      </c>
      <c r="G261" s="2">
        <f>+'10'!G262</f>
        <v>0</v>
      </c>
      <c r="H261" s="2">
        <f>+'10'!H262</f>
        <v>0</v>
      </c>
      <c r="I261" s="2">
        <f>+'10'!I262</f>
        <v>0</v>
      </c>
      <c r="J261" s="2">
        <f t="shared" si="96"/>
        <v>0</v>
      </c>
      <c r="K261" s="2">
        <f>+'10'!K262</f>
        <v>0</v>
      </c>
      <c r="L261" s="2">
        <f t="shared" si="97"/>
        <v>0</v>
      </c>
      <c r="U261" s="9"/>
      <c r="Y261" s="2">
        <f t="shared" si="95"/>
        <v>0</v>
      </c>
    </row>
    <row r="262" spans="1:26" ht="13.5" thickBot="1">
      <c r="A262" s="9" t="s">
        <v>13</v>
      </c>
      <c r="B262" s="32" t="str">
        <f>+B252</f>
        <v>16 TO 31</v>
      </c>
      <c r="D262" s="24" t="s">
        <v>1</v>
      </c>
      <c r="E262" s="3">
        <f aca="true" t="shared" si="98" ref="E262:L262">SUM(E252:E261)</f>
        <v>0</v>
      </c>
      <c r="F262" s="3">
        <f t="shared" si="98"/>
        <v>0</v>
      </c>
      <c r="G262" s="3">
        <f t="shared" si="98"/>
        <v>0</v>
      </c>
      <c r="H262" s="3">
        <f t="shared" si="98"/>
        <v>0</v>
      </c>
      <c r="I262" s="3">
        <f t="shared" si="98"/>
        <v>0</v>
      </c>
      <c r="J262" s="3">
        <f t="shared" si="98"/>
        <v>0</v>
      </c>
      <c r="K262" s="3">
        <f t="shared" si="98"/>
        <v>0</v>
      </c>
      <c r="L262" s="3">
        <f t="shared" si="98"/>
        <v>0</v>
      </c>
      <c r="M262" s="39" t="s">
        <v>13</v>
      </c>
      <c r="N262" s="38" t="str">
        <f>+N252</f>
        <v>16 TO 31</v>
      </c>
      <c r="O262" s="35">
        <f>+F262*2</f>
        <v>0</v>
      </c>
      <c r="P262" s="36">
        <f>+G262*2.4</f>
        <v>0</v>
      </c>
      <c r="Q262" s="36">
        <f>+I262+H262</f>
        <v>0</v>
      </c>
      <c r="R262" s="36">
        <f>+Q262+P262+O262</f>
        <v>0</v>
      </c>
      <c r="S262" s="36">
        <f>+E262</f>
        <v>0</v>
      </c>
      <c r="T262" s="34">
        <f>+Y262</f>
        <v>0</v>
      </c>
      <c r="U262" s="67">
        <f>+U249+R262</f>
        <v>0</v>
      </c>
      <c r="W262" s="45">
        <f>+R262-V262</f>
        <v>0</v>
      </c>
      <c r="X262" s="39" t="s">
        <v>13</v>
      </c>
      <c r="Y262" s="2">
        <f>SUM(Y252:Y261)</f>
        <v>0</v>
      </c>
      <c r="Z262" s="47">
        <f>+Z249+S262</f>
        <v>0</v>
      </c>
    </row>
    <row r="263" spans="21:23" ht="13.5" thickTop="1">
      <c r="U263" s="40" t="s">
        <v>22</v>
      </c>
      <c r="V263" s="40"/>
      <c r="W263" s="46"/>
    </row>
    <row r="264" spans="1:25" s="9" customFormat="1" ht="12.75">
      <c r="A264" s="9" t="s">
        <v>25</v>
      </c>
      <c r="B264" s="32"/>
      <c r="D264" s="22" t="str">
        <f aca="true" t="shared" si="99" ref="D264:D274">+D251</f>
        <v>NAME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31" t="s">
        <v>25</v>
      </c>
      <c r="N264" s="38"/>
      <c r="O264" s="11" t="s">
        <v>4</v>
      </c>
      <c r="P264" s="11" t="s">
        <v>3</v>
      </c>
      <c r="Q264" s="11" t="s">
        <v>5</v>
      </c>
      <c r="R264" s="22" t="s">
        <v>46</v>
      </c>
      <c r="S264" s="22" t="s">
        <v>2</v>
      </c>
      <c r="T264" s="41" t="s">
        <v>47</v>
      </c>
      <c r="U264" s="40" t="s">
        <v>51</v>
      </c>
      <c r="V264" s="40" t="s">
        <v>35</v>
      </c>
      <c r="W264" s="46" t="s">
        <v>52</v>
      </c>
      <c r="X264" s="31" t="s">
        <v>25</v>
      </c>
      <c r="Y264" s="22"/>
    </row>
    <row r="265" spans="1:25" ht="12.75">
      <c r="A265" s="9" t="s">
        <v>14</v>
      </c>
      <c r="B265" s="32" t="s">
        <v>42</v>
      </c>
      <c r="D265">
        <f t="shared" si="99"/>
        <v>0</v>
      </c>
      <c r="E265" s="2">
        <f>+1!E275</f>
        <v>0</v>
      </c>
      <c r="F265" s="2">
        <f>+1!F275</f>
        <v>0</v>
      </c>
      <c r="G265" s="2">
        <f>+1!G275</f>
        <v>0</v>
      </c>
      <c r="H265" s="2">
        <f>+1!H275</f>
        <v>0</v>
      </c>
      <c r="I265" s="2">
        <f>+1!I275</f>
        <v>0</v>
      </c>
      <c r="J265" s="2">
        <f>+F265+G265+I265+H265</f>
        <v>0</v>
      </c>
      <c r="K265" s="2">
        <f>+1!K275</f>
        <v>0</v>
      </c>
      <c r="L265" s="2">
        <f>+E265-J265-K265</f>
        <v>0</v>
      </c>
      <c r="M265" s="39" t="s">
        <v>14</v>
      </c>
      <c r="N265" s="38" t="s">
        <v>42</v>
      </c>
      <c r="U265" s="9"/>
      <c r="X265" s="39" t="s">
        <v>14</v>
      </c>
      <c r="Y265" s="2">
        <f aca="true" t="shared" si="100" ref="Y265:Y274">+IF(E265=0,0,1)</f>
        <v>0</v>
      </c>
    </row>
    <row r="266" spans="4:25" ht="12.75">
      <c r="D266">
        <f t="shared" si="99"/>
        <v>0</v>
      </c>
      <c r="E266" s="2">
        <f>+2!E275</f>
        <v>0</v>
      </c>
      <c r="F266" s="2">
        <f>+2!F275</f>
        <v>0</v>
      </c>
      <c r="G266" s="2">
        <f>+2!G275</f>
        <v>0</v>
      </c>
      <c r="H266" s="2">
        <f>+2!H275</f>
        <v>0</v>
      </c>
      <c r="I266" s="2">
        <f>+2!I275</f>
        <v>0</v>
      </c>
      <c r="J266" s="2">
        <f aca="true" t="shared" si="101" ref="J266:J274">+F266+G266+I266+H266</f>
        <v>0</v>
      </c>
      <c r="K266" s="2">
        <f>+2!K275</f>
        <v>0</v>
      </c>
      <c r="L266" s="2">
        <f aca="true" t="shared" si="102" ref="L266:L274">+E266-J266-K266</f>
        <v>0</v>
      </c>
      <c r="O266" t="str">
        <f>+O253</f>
        <v>NAME</v>
      </c>
      <c r="U266" s="9"/>
      <c r="Y266" s="2">
        <f t="shared" si="100"/>
        <v>0</v>
      </c>
    </row>
    <row r="267" spans="4:25" ht="12.75">
      <c r="D267">
        <f t="shared" si="99"/>
        <v>0</v>
      </c>
      <c r="E267" s="2">
        <f>+3!E275</f>
        <v>0</v>
      </c>
      <c r="F267" s="2">
        <f>+3!F275</f>
        <v>0</v>
      </c>
      <c r="G267" s="2">
        <f>+3!G275</f>
        <v>0</v>
      </c>
      <c r="H267" s="2">
        <f>+3!H275</f>
        <v>0</v>
      </c>
      <c r="I267" s="2">
        <f>+3!I275</f>
        <v>0</v>
      </c>
      <c r="J267" s="2">
        <f t="shared" si="101"/>
        <v>0</v>
      </c>
      <c r="K267" s="2">
        <f>+3!K275</f>
        <v>0</v>
      </c>
      <c r="L267" s="2">
        <f t="shared" si="102"/>
        <v>0</v>
      </c>
      <c r="U267" s="9"/>
      <c r="Y267" s="2">
        <f t="shared" si="100"/>
        <v>0</v>
      </c>
    </row>
    <row r="268" spans="4:25" ht="12.75">
      <c r="D268">
        <f t="shared" si="99"/>
        <v>0</v>
      </c>
      <c r="E268" s="2">
        <f>+4!E275</f>
        <v>0</v>
      </c>
      <c r="F268" s="2">
        <f>+4!F275</f>
        <v>0</v>
      </c>
      <c r="G268" s="2">
        <f>+4!G275</f>
        <v>0</v>
      </c>
      <c r="H268" s="2">
        <f>+4!H275</f>
        <v>0</v>
      </c>
      <c r="I268" s="2">
        <f>+4!I275</f>
        <v>0</v>
      </c>
      <c r="J268" s="2">
        <f t="shared" si="101"/>
        <v>0</v>
      </c>
      <c r="K268" s="2">
        <f>+4!K275</f>
        <v>0</v>
      </c>
      <c r="L268" s="2">
        <f t="shared" si="102"/>
        <v>0</v>
      </c>
      <c r="U268" s="9"/>
      <c r="Y268" s="2">
        <f t="shared" si="100"/>
        <v>0</v>
      </c>
    </row>
    <row r="269" spans="4:25" ht="12.75">
      <c r="D269">
        <f t="shared" si="99"/>
        <v>0</v>
      </c>
      <c r="E269" s="2">
        <f>+5!E275</f>
        <v>0</v>
      </c>
      <c r="F269" s="2">
        <f>+5!F275</f>
        <v>0</v>
      </c>
      <c r="G269" s="2">
        <f>+5!G275</f>
        <v>0</v>
      </c>
      <c r="H269" s="2">
        <f>+5!H275</f>
        <v>0</v>
      </c>
      <c r="I269" s="2">
        <f>+5!I275</f>
        <v>0</v>
      </c>
      <c r="J269" s="2">
        <f t="shared" si="101"/>
        <v>0</v>
      </c>
      <c r="K269" s="2">
        <f>+5!K275</f>
        <v>0</v>
      </c>
      <c r="L269" s="2">
        <f t="shared" si="102"/>
        <v>0</v>
      </c>
      <c r="U269" s="9"/>
      <c r="Y269" s="2">
        <f t="shared" si="100"/>
        <v>0</v>
      </c>
    </row>
    <row r="270" spans="4:25" ht="12.75">
      <c r="D270">
        <f t="shared" si="99"/>
        <v>0</v>
      </c>
      <c r="E270" s="2">
        <f>+6!E275</f>
        <v>0</v>
      </c>
      <c r="F270" s="2">
        <f>+6!F275</f>
        <v>0</v>
      </c>
      <c r="G270" s="2">
        <f>+6!G275</f>
        <v>0</v>
      </c>
      <c r="H270" s="2">
        <f>+6!H275</f>
        <v>0</v>
      </c>
      <c r="I270" s="2">
        <f>+6!I275</f>
        <v>0</v>
      </c>
      <c r="J270" s="2">
        <f t="shared" si="101"/>
        <v>0</v>
      </c>
      <c r="K270" s="2">
        <f>+6!K275</f>
        <v>0</v>
      </c>
      <c r="L270" s="2">
        <f t="shared" si="102"/>
        <v>0</v>
      </c>
      <c r="P270" t="s">
        <v>39</v>
      </c>
      <c r="Q270" t="str">
        <f>+M265</f>
        <v>NOV</v>
      </c>
      <c r="R270" t="s">
        <v>48</v>
      </c>
      <c r="U270" s="9"/>
      <c r="Y270" s="2">
        <f t="shared" si="100"/>
        <v>0</v>
      </c>
    </row>
    <row r="271" spans="4:25" ht="12.75">
      <c r="D271">
        <f t="shared" si="99"/>
        <v>0</v>
      </c>
      <c r="E271" s="2">
        <f>+7!E275</f>
        <v>0</v>
      </c>
      <c r="F271" s="2">
        <f>+7!F275</f>
        <v>0</v>
      </c>
      <c r="G271" s="2">
        <f>+7!G275</f>
        <v>0</v>
      </c>
      <c r="H271" s="2">
        <f>+7!H275</f>
        <v>0</v>
      </c>
      <c r="I271" s="2">
        <f>+7!I275</f>
        <v>0</v>
      </c>
      <c r="J271" s="2">
        <f t="shared" si="101"/>
        <v>0</v>
      </c>
      <c r="K271" s="2">
        <f>+7!K275</f>
        <v>0</v>
      </c>
      <c r="L271" s="2">
        <f t="shared" si="102"/>
        <v>0</v>
      </c>
      <c r="U271" s="9"/>
      <c r="Y271" s="2">
        <f t="shared" si="100"/>
        <v>0</v>
      </c>
    </row>
    <row r="272" spans="4:25" ht="12.75">
      <c r="D272">
        <f t="shared" si="99"/>
        <v>0</v>
      </c>
      <c r="E272" s="2">
        <f>+8!E275</f>
        <v>0</v>
      </c>
      <c r="F272" s="2">
        <f>+8!F275</f>
        <v>0</v>
      </c>
      <c r="G272" s="2">
        <f>+8!G275</f>
        <v>0</v>
      </c>
      <c r="H272" s="2">
        <f>+8!H275</f>
        <v>0</v>
      </c>
      <c r="I272" s="2">
        <f>+8!I275</f>
        <v>0</v>
      </c>
      <c r="J272" s="2">
        <f t="shared" si="101"/>
        <v>0</v>
      </c>
      <c r="K272" s="2">
        <f>+8!K275</f>
        <v>0</v>
      </c>
      <c r="L272" s="2">
        <f t="shared" si="102"/>
        <v>0</v>
      </c>
      <c r="U272" s="9"/>
      <c r="Y272" s="2">
        <f t="shared" si="100"/>
        <v>0</v>
      </c>
    </row>
    <row r="273" spans="4:25" ht="12.75">
      <c r="D273">
        <f t="shared" si="99"/>
        <v>0</v>
      </c>
      <c r="E273" s="2">
        <f>+9!E275</f>
        <v>0</v>
      </c>
      <c r="F273" s="2">
        <f>+9!F275</f>
        <v>0</v>
      </c>
      <c r="G273" s="2">
        <f>+9!G275</f>
        <v>0</v>
      </c>
      <c r="H273" s="2">
        <f>+9!H275</f>
        <v>0</v>
      </c>
      <c r="I273" s="2">
        <f>+9!I275</f>
        <v>0</v>
      </c>
      <c r="J273" s="2">
        <f t="shared" si="101"/>
        <v>0</v>
      </c>
      <c r="K273" s="2">
        <f>+9!K275</f>
        <v>0</v>
      </c>
      <c r="L273" s="2">
        <f t="shared" si="102"/>
        <v>0</v>
      </c>
      <c r="U273" s="9"/>
      <c r="Y273" s="2">
        <f t="shared" si="100"/>
        <v>0</v>
      </c>
    </row>
    <row r="274" spans="4:25" ht="12.75">
      <c r="D274">
        <f t="shared" si="99"/>
        <v>0</v>
      </c>
      <c r="E274" s="2">
        <f>+'10'!E275</f>
        <v>0</v>
      </c>
      <c r="F274" s="2">
        <f>+'10'!F275</f>
        <v>0</v>
      </c>
      <c r="G274" s="2">
        <f>+'10'!G275</f>
        <v>0</v>
      </c>
      <c r="H274" s="2">
        <f>+'10'!H275</f>
        <v>0</v>
      </c>
      <c r="I274" s="2">
        <f>+'10'!I275</f>
        <v>0</v>
      </c>
      <c r="J274" s="2">
        <f t="shared" si="101"/>
        <v>0</v>
      </c>
      <c r="K274" s="2">
        <f>+'10'!K275</f>
        <v>0</v>
      </c>
      <c r="L274" s="2">
        <f t="shared" si="102"/>
        <v>0</v>
      </c>
      <c r="U274" s="9"/>
      <c r="Y274" s="2">
        <f t="shared" si="100"/>
        <v>0</v>
      </c>
    </row>
    <row r="275" spans="1:26" ht="13.5" thickBot="1">
      <c r="A275" s="9" t="s">
        <v>14</v>
      </c>
      <c r="B275" s="32" t="str">
        <f>+B265</f>
        <v>1 TO 15</v>
      </c>
      <c r="D275" t="s">
        <v>1</v>
      </c>
      <c r="E275" s="3">
        <f aca="true" t="shared" si="103" ref="E275:L275">SUM(E265:E274)</f>
        <v>0</v>
      </c>
      <c r="F275" s="3">
        <f t="shared" si="103"/>
        <v>0</v>
      </c>
      <c r="G275" s="3">
        <f t="shared" si="103"/>
        <v>0</v>
      </c>
      <c r="H275" s="3">
        <f t="shared" si="103"/>
        <v>0</v>
      </c>
      <c r="I275" s="3">
        <f t="shared" si="103"/>
        <v>0</v>
      </c>
      <c r="J275" s="3">
        <f t="shared" si="103"/>
        <v>0</v>
      </c>
      <c r="K275" s="3">
        <f t="shared" si="103"/>
        <v>0</v>
      </c>
      <c r="L275" s="3">
        <f t="shared" si="103"/>
        <v>0</v>
      </c>
      <c r="M275" s="39" t="s">
        <v>14</v>
      </c>
      <c r="N275" s="38" t="str">
        <f>+N265</f>
        <v>1 TO 15</v>
      </c>
      <c r="O275" s="35">
        <f>+F275*2</f>
        <v>0</v>
      </c>
      <c r="P275" s="36">
        <f>+G275*2.4</f>
        <v>0</v>
      </c>
      <c r="Q275" s="36">
        <f>+I275+H275</f>
        <v>0</v>
      </c>
      <c r="R275" s="36">
        <f>+Q275+P275+O275</f>
        <v>0</v>
      </c>
      <c r="S275" s="36">
        <f>+E275</f>
        <v>0</v>
      </c>
      <c r="T275" s="34">
        <f>+Y275</f>
        <v>0</v>
      </c>
      <c r="U275" s="67">
        <f>+U262+R275</f>
        <v>0</v>
      </c>
      <c r="V275" s="43"/>
      <c r="W275" s="45">
        <f>+R275-V275</f>
        <v>0</v>
      </c>
      <c r="X275" s="39" t="s">
        <v>14</v>
      </c>
      <c r="Y275" s="2">
        <f>SUM(Y265:Y274)</f>
        <v>0</v>
      </c>
      <c r="Z275" s="43">
        <f>+Z262+S275</f>
        <v>0</v>
      </c>
    </row>
    <row r="276" spans="21:23" ht="13.5" thickTop="1">
      <c r="U276" s="40" t="s">
        <v>22</v>
      </c>
      <c r="V276" s="40"/>
      <c r="W276" s="46"/>
    </row>
    <row r="277" spans="1:25" s="9" customFormat="1" ht="12.75">
      <c r="A277" s="9" t="s">
        <v>25</v>
      </c>
      <c r="B277" s="32"/>
      <c r="D277" s="22" t="str">
        <f aca="true" t="shared" si="104" ref="D277:D287">+D264</f>
        <v>NAME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31" t="s">
        <v>25</v>
      </c>
      <c r="N277" s="38"/>
      <c r="O277" s="11" t="s">
        <v>4</v>
      </c>
      <c r="P277" s="11" t="s">
        <v>3</v>
      </c>
      <c r="Q277" s="11" t="s">
        <v>5</v>
      </c>
      <c r="R277" s="22" t="s">
        <v>46</v>
      </c>
      <c r="S277" s="22" t="s">
        <v>2</v>
      </c>
      <c r="T277" s="41" t="s">
        <v>47</v>
      </c>
      <c r="U277" s="40" t="s">
        <v>51</v>
      </c>
      <c r="V277" s="40" t="s">
        <v>35</v>
      </c>
      <c r="W277" s="46" t="s">
        <v>52</v>
      </c>
      <c r="X277" s="31" t="s">
        <v>25</v>
      </c>
      <c r="Y277" s="22"/>
    </row>
    <row r="278" spans="1:25" ht="12.75">
      <c r="A278" s="9" t="s">
        <v>14</v>
      </c>
      <c r="B278" s="32" t="s">
        <v>45</v>
      </c>
      <c r="D278">
        <f t="shared" si="104"/>
        <v>0</v>
      </c>
      <c r="E278" s="2">
        <f>+1!E288</f>
        <v>0</v>
      </c>
      <c r="F278" s="2">
        <f>+1!F288</f>
        <v>0</v>
      </c>
      <c r="G278" s="2">
        <f>+1!G288</f>
        <v>0</v>
      </c>
      <c r="H278" s="2">
        <f>+1!H288</f>
        <v>0</v>
      </c>
      <c r="I278" s="2">
        <f>+1!I288</f>
        <v>0</v>
      </c>
      <c r="J278" s="2">
        <f>+F278+G278+I278+H278</f>
        <v>0</v>
      </c>
      <c r="K278" s="2">
        <f>+1!K288</f>
        <v>0</v>
      </c>
      <c r="L278" s="2">
        <f>+E278-J278-K278</f>
        <v>0</v>
      </c>
      <c r="M278" s="39" t="s">
        <v>14</v>
      </c>
      <c r="N278" s="38" t="s">
        <v>45</v>
      </c>
      <c r="U278" s="9"/>
      <c r="X278" s="39" t="s">
        <v>14</v>
      </c>
      <c r="Y278" s="2">
        <f aca="true" t="shared" si="105" ref="Y278:Y287">+IF(E278=0,0,1)</f>
        <v>0</v>
      </c>
    </row>
    <row r="279" spans="4:25" ht="12.75">
      <c r="D279">
        <f t="shared" si="104"/>
        <v>0</v>
      </c>
      <c r="E279" s="2">
        <f>+2!E288</f>
        <v>0</v>
      </c>
      <c r="F279" s="2">
        <f>+2!F288</f>
        <v>0</v>
      </c>
      <c r="G279" s="2">
        <f>+2!G288</f>
        <v>0</v>
      </c>
      <c r="H279" s="2">
        <f>+2!H288</f>
        <v>0</v>
      </c>
      <c r="I279" s="2">
        <f>+2!I288</f>
        <v>0</v>
      </c>
      <c r="J279" s="2">
        <f aca="true" t="shared" si="106" ref="J279:J287">+F279+G279+I279+H279</f>
        <v>0</v>
      </c>
      <c r="K279" s="2">
        <f>+2!K288</f>
        <v>0</v>
      </c>
      <c r="L279" s="2">
        <f aca="true" t="shared" si="107" ref="L279:L287">+E279-J279-K279</f>
        <v>0</v>
      </c>
      <c r="O279" t="str">
        <f>+O266</f>
        <v>NAME</v>
      </c>
      <c r="U279" s="9"/>
      <c r="Y279" s="2">
        <f t="shared" si="105"/>
        <v>0</v>
      </c>
    </row>
    <row r="280" spans="4:25" ht="12.75">
      <c r="D280">
        <f t="shared" si="104"/>
        <v>0</v>
      </c>
      <c r="E280" s="2">
        <f>+3!E288</f>
        <v>0</v>
      </c>
      <c r="F280" s="2">
        <f>+3!F288</f>
        <v>0</v>
      </c>
      <c r="G280" s="2">
        <f>+3!G288</f>
        <v>0</v>
      </c>
      <c r="H280" s="2">
        <f>+3!H288</f>
        <v>0</v>
      </c>
      <c r="I280" s="2">
        <f>+3!I288</f>
        <v>0</v>
      </c>
      <c r="J280" s="2">
        <f t="shared" si="106"/>
        <v>0</v>
      </c>
      <c r="K280" s="2">
        <f>+3!K288</f>
        <v>0</v>
      </c>
      <c r="L280" s="2">
        <f t="shared" si="107"/>
        <v>0</v>
      </c>
      <c r="U280" s="9"/>
      <c r="Y280" s="2">
        <f t="shared" si="105"/>
        <v>0</v>
      </c>
    </row>
    <row r="281" spans="4:25" ht="12.75">
      <c r="D281">
        <f t="shared" si="104"/>
        <v>0</v>
      </c>
      <c r="E281" s="2">
        <f>+4!E288</f>
        <v>0</v>
      </c>
      <c r="F281" s="2">
        <f>+4!F288</f>
        <v>0</v>
      </c>
      <c r="G281" s="2">
        <f>+4!G288</f>
        <v>0</v>
      </c>
      <c r="H281" s="2">
        <f>+4!H288</f>
        <v>0</v>
      </c>
      <c r="I281" s="2">
        <f>+4!I288</f>
        <v>0</v>
      </c>
      <c r="J281" s="2">
        <f t="shared" si="106"/>
        <v>0</v>
      </c>
      <c r="K281" s="2">
        <f>+4!K288</f>
        <v>0</v>
      </c>
      <c r="L281" s="2">
        <f t="shared" si="107"/>
        <v>0</v>
      </c>
      <c r="U281" s="9"/>
      <c r="Y281" s="2">
        <f t="shared" si="105"/>
        <v>0</v>
      </c>
    </row>
    <row r="282" spans="4:25" ht="12.75">
      <c r="D282">
        <f t="shared" si="104"/>
        <v>0</v>
      </c>
      <c r="E282" s="2">
        <f>+5!E288</f>
        <v>0</v>
      </c>
      <c r="F282" s="2">
        <f>+5!F288</f>
        <v>0</v>
      </c>
      <c r="G282" s="2">
        <f>+5!G288</f>
        <v>0</v>
      </c>
      <c r="H282" s="2">
        <f>+5!H288</f>
        <v>0</v>
      </c>
      <c r="I282" s="2">
        <f>+5!I288</f>
        <v>0</v>
      </c>
      <c r="J282" s="2">
        <f t="shared" si="106"/>
        <v>0</v>
      </c>
      <c r="K282" s="2">
        <f>+5!K288</f>
        <v>0</v>
      </c>
      <c r="L282" s="2">
        <f t="shared" si="107"/>
        <v>0</v>
      </c>
      <c r="U282" s="9"/>
      <c r="Y282" s="2">
        <f t="shared" si="105"/>
        <v>0</v>
      </c>
    </row>
    <row r="283" spans="4:25" ht="12.75">
      <c r="D283">
        <f t="shared" si="104"/>
        <v>0</v>
      </c>
      <c r="E283" s="2">
        <f>+6!E288</f>
        <v>0</v>
      </c>
      <c r="F283" s="2">
        <f>+6!F288</f>
        <v>0</v>
      </c>
      <c r="G283" s="2">
        <f>+6!G288</f>
        <v>0</v>
      </c>
      <c r="H283" s="2">
        <f>+6!H288</f>
        <v>0</v>
      </c>
      <c r="I283" s="2">
        <f>+6!I288</f>
        <v>0</v>
      </c>
      <c r="J283" s="2">
        <f t="shared" si="106"/>
        <v>0</v>
      </c>
      <c r="K283" s="2">
        <f>+6!K288</f>
        <v>0</v>
      </c>
      <c r="L283" s="2">
        <f t="shared" si="107"/>
        <v>0</v>
      </c>
      <c r="P283" s="8" t="s">
        <v>39</v>
      </c>
      <c r="Q283" s="44" t="str">
        <f>+M291</f>
        <v>DEC</v>
      </c>
      <c r="R283" t="str">
        <f>+R257</f>
        <v>10TH</v>
      </c>
      <c r="U283" s="9"/>
      <c r="Y283" s="2">
        <f t="shared" si="105"/>
        <v>0</v>
      </c>
    </row>
    <row r="284" spans="4:25" ht="12.75">
      <c r="D284">
        <f t="shared" si="104"/>
        <v>0</v>
      </c>
      <c r="E284" s="2">
        <f>+7!E288</f>
        <v>0</v>
      </c>
      <c r="F284" s="2">
        <f>+7!F288</f>
        <v>0</v>
      </c>
      <c r="G284" s="2">
        <f>+7!G288</f>
        <v>0</v>
      </c>
      <c r="H284" s="2">
        <f>+7!H288</f>
        <v>0</v>
      </c>
      <c r="I284" s="2">
        <f>+7!I288</f>
        <v>0</v>
      </c>
      <c r="J284" s="2">
        <f t="shared" si="106"/>
        <v>0</v>
      </c>
      <c r="K284" s="2">
        <f>+7!K288</f>
        <v>0</v>
      </c>
      <c r="L284" s="2">
        <f t="shared" si="107"/>
        <v>0</v>
      </c>
      <c r="U284" s="9"/>
      <c r="Y284" s="2">
        <f t="shared" si="105"/>
        <v>0</v>
      </c>
    </row>
    <row r="285" spans="4:25" ht="12.75">
      <c r="D285">
        <f t="shared" si="104"/>
        <v>0</v>
      </c>
      <c r="E285" s="2">
        <f>+8!E288</f>
        <v>0</v>
      </c>
      <c r="F285" s="2">
        <f>+8!F288</f>
        <v>0</v>
      </c>
      <c r="G285" s="2">
        <f>+8!G288</f>
        <v>0</v>
      </c>
      <c r="H285" s="2">
        <f>+8!H288</f>
        <v>0</v>
      </c>
      <c r="I285" s="2">
        <f>+8!I288</f>
        <v>0</v>
      </c>
      <c r="J285" s="2">
        <f t="shared" si="106"/>
        <v>0</v>
      </c>
      <c r="K285" s="2">
        <f>+8!K288</f>
        <v>0</v>
      </c>
      <c r="L285" s="2">
        <f t="shared" si="107"/>
        <v>0</v>
      </c>
      <c r="U285" s="9"/>
      <c r="Y285" s="2">
        <f t="shared" si="105"/>
        <v>0</v>
      </c>
    </row>
    <row r="286" spans="4:25" ht="12.75">
      <c r="D286">
        <f t="shared" si="104"/>
        <v>0</v>
      </c>
      <c r="E286" s="2">
        <f>+9!E288</f>
        <v>0</v>
      </c>
      <c r="F286" s="2">
        <f>+9!F288</f>
        <v>0</v>
      </c>
      <c r="G286" s="2">
        <f>+9!G288</f>
        <v>0</v>
      </c>
      <c r="H286" s="2">
        <f>+9!H288</f>
        <v>0</v>
      </c>
      <c r="I286" s="2">
        <f>+9!I288</f>
        <v>0</v>
      </c>
      <c r="J286" s="2">
        <f t="shared" si="106"/>
        <v>0</v>
      </c>
      <c r="K286" s="2">
        <f>+9!K288</f>
        <v>0</v>
      </c>
      <c r="L286" s="2">
        <f t="shared" si="107"/>
        <v>0</v>
      </c>
      <c r="U286" s="9"/>
      <c r="Y286" s="2">
        <f t="shared" si="105"/>
        <v>0</v>
      </c>
    </row>
    <row r="287" spans="4:25" ht="12.75">
      <c r="D287">
        <f t="shared" si="104"/>
        <v>0</v>
      </c>
      <c r="E287" s="2">
        <f>+'10'!E288</f>
        <v>0</v>
      </c>
      <c r="F287" s="2">
        <f>+'10'!F288</f>
        <v>0</v>
      </c>
      <c r="G287" s="2">
        <f>+'10'!G288</f>
        <v>0</v>
      </c>
      <c r="H287" s="2">
        <f>+'10'!H288</f>
        <v>0</v>
      </c>
      <c r="I287" s="2">
        <f>+'10'!I288</f>
        <v>0</v>
      </c>
      <c r="J287" s="2">
        <f t="shared" si="106"/>
        <v>0</v>
      </c>
      <c r="K287" s="2">
        <f>+'10'!K288</f>
        <v>0</v>
      </c>
      <c r="L287" s="2">
        <f t="shared" si="107"/>
        <v>0</v>
      </c>
      <c r="U287" s="9"/>
      <c r="Y287" s="2">
        <f t="shared" si="105"/>
        <v>0</v>
      </c>
    </row>
    <row r="288" spans="1:26" ht="13.5" thickBot="1">
      <c r="A288" s="9" t="s">
        <v>14</v>
      </c>
      <c r="B288" s="32" t="str">
        <f>+B275</f>
        <v>1 TO 15</v>
      </c>
      <c r="D288" s="24" t="s">
        <v>1</v>
      </c>
      <c r="E288" s="3">
        <f aca="true" t="shared" si="108" ref="E288:L288">SUM(E278:E287)</f>
        <v>0</v>
      </c>
      <c r="F288" s="3">
        <f t="shared" si="108"/>
        <v>0</v>
      </c>
      <c r="G288" s="3">
        <f t="shared" si="108"/>
        <v>0</v>
      </c>
      <c r="H288" s="3">
        <f t="shared" si="108"/>
        <v>0</v>
      </c>
      <c r="I288" s="3">
        <f t="shared" si="108"/>
        <v>0</v>
      </c>
      <c r="J288" s="3">
        <f t="shared" si="108"/>
        <v>0</v>
      </c>
      <c r="K288" s="3">
        <f t="shared" si="108"/>
        <v>0</v>
      </c>
      <c r="L288" s="3">
        <f t="shared" si="108"/>
        <v>0</v>
      </c>
      <c r="M288" s="39" t="s">
        <v>14</v>
      </c>
      <c r="N288" s="38" t="str">
        <f>+N275</f>
        <v>1 TO 15</v>
      </c>
      <c r="O288" s="35">
        <f>+F288*2</f>
        <v>0</v>
      </c>
      <c r="P288" s="36">
        <f>+G288*2.4</f>
        <v>0</v>
      </c>
      <c r="Q288" s="36">
        <f>+I288+H288</f>
        <v>0</v>
      </c>
      <c r="R288" s="36">
        <f>+Q288+P288+O288</f>
        <v>0</v>
      </c>
      <c r="S288" s="36">
        <f>+E288</f>
        <v>0</v>
      </c>
      <c r="T288" s="34">
        <f>+Y288</f>
        <v>0</v>
      </c>
      <c r="U288" s="67">
        <f>+U275+R288</f>
        <v>0</v>
      </c>
      <c r="V288" s="43"/>
      <c r="W288" s="45">
        <f>+R288-V288</f>
        <v>0</v>
      </c>
      <c r="X288" s="39" t="s">
        <v>14</v>
      </c>
      <c r="Y288" s="2">
        <f>SUM(Y278:Y287)</f>
        <v>0</v>
      </c>
      <c r="Z288" s="43">
        <f>+Z275+S288</f>
        <v>0</v>
      </c>
    </row>
    <row r="289" spans="21:23" ht="13.5" thickTop="1">
      <c r="U289" s="40" t="s">
        <v>22</v>
      </c>
      <c r="V289" s="40"/>
      <c r="W289" s="46"/>
    </row>
    <row r="290" spans="1:25" s="9" customFormat="1" ht="12.75">
      <c r="A290" s="9" t="s">
        <v>25</v>
      </c>
      <c r="B290" s="32"/>
      <c r="D290" s="22" t="str">
        <f aca="true" t="shared" si="109" ref="D290:D300">+D277</f>
        <v>NAME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31" t="s">
        <v>25</v>
      </c>
      <c r="N290" s="38"/>
      <c r="O290" s="11" t="s">
        <v>4</v>
      </c>
      <c r="P290" s="11" t="s">
        <v>3</v>
      </c>
      <c r="Q290" s="11" t="s">
        <v>5</v>
      </c>
      <c r="R290" s="22" t="s">
        <v>46</v>
      </c>
      <c r="S290" s="22" t="s">
        <v>2</v>
      </c>
      <c r="T290" s="41" t="s">
        <v>47</v>
      </c>
      <c r="U290" s="40" t="s">
        <v>51</v>
      </c>
      <c r="V290" s="40" t="s">
        <v>35</v>
      </c>
      <c r="W290" s="46" t="s">
        <v>52</v>
      </c>
      <c r="X290" s="31" t="s">
        <v>25</v>
      </c>
      <c r="Y290" s="22"/>
    </row>
    <row r="291" spans="1:25" ht="12.75">
      <c r="A291" s="9" t="s">
        <v>15</v>
      </c>
      <c r="B291" s="32" t="s">
        <v>42</v>
      </c>
      <c r="D291">
        <f t="shared" si="109"/>
        <v>0</v>
      </c>
      <c r="E291" s="2">
        <f>+1!E301</f>
        <v>0</v>
      </c>
      <c r="F291" s="2">
        <f>+1!F301</f>
        <v>0</v>
      </c>
      <c r="G291" s="2">
        <f>+1!G301</f>
        <v>0</v>
      </c>
      <c r="H291" s="2">
        <f>+1!H301</f>
        <v>0</v>
      </c>
      <c r="I291" s="2">
        <f>+1!I301</f>
        <v>0</v>
      </c>
      <c r="J291" s="2">
        <f>+F291+G291+I291+H291</f>
        <v>0</v>
      </c>
      <c r="K291" s="2">
        <f>+1!K301</f>
        <v>0</v>
      </c>
      <c r="L291" s="2">
        <f>+E291-J291-K291</f>
        <v>0</v>
      </c>
      <c r="M291" s="39" t="s">
        <v>15</v>
      </c>
      <c r="N291" s="38" t="s">
        <v>42</v>
      </c>
      <c r="U291" s="9"/>
      <c r="X291" s="39" t="s">
        <v>15</v>
      </c>
      <c r="Y291" s="2">
        <f aca="true" t="shared" si="110" ref="Y291:Y300">+IF(E291=0,0,1)</f>
        <v>0</v>
      </c>
    </row>
    <row r="292" spans="4:25" ht="12.75">
      <c r="D292">
        <f t="shared" si="109"/>
        <v>0</v>
      </c>
      <c r="E292" s="2">
        <f>+2!E301</f>
        <v>0</v>
      </c>
      <c r="F292" s="2">
        <f>+2!F301</f>
        <v>0</v>
      </c>
      <c r="G292" s="2">
        <f>+2!G301</f>
        <v>0</v>
      </c>
      <c r="H292" s="2">
        <f>+2!H301</f>
        <v>0</v>
      </c>
      <c r="I292" s="2">
        <f>+2!I301</f>
        <v>0</v>
      </c>
      <c r="J292" s="2">
        <f aca="true" t="shared" si="111" ref="J292:J300">+F292+G292+I292+H292</f>
        <v>0</v>
      </c>
      <c r="K292" s="2">
        <f>+2!K301</f>
        <v>0</v>
      </c>
      <c r="L292" s="2">
        <f aca="true" t="shared" si="112" ref="L292:L300">+E292-J292-K292</f>
        <v>0</v>
      </c>
      <c r="O292" t="str">
        <f>+O279</f>
        <v>NAME</v>
      </c>
      <c r="U292" s="9"/>
      <c r="Y292" s="2">
        <f t="shared" si="110"/>
        <v>0</v>
      </c>
    </row>
    <row r="293" spans="4:25" ht="12.75">
      <c r="D293">
        <f t="shared" si="109"/>
        <v>0</v>
      </c>
      <c r="E293" s="2">
        <f>+3!E301</f>
        <v>0</v>
      </c>
      <c r="F293" s="2">
        <f>+3!F301</f>
        <v>0</v>
      </c>
      <c r="G293" s="2">
        <f>+3!G301</f>
        <v>0</v>
      </c>
      <c r="H293" s="2">
        <f>+3!H301</f>
        <v>0</v>
      </c>
      <c r="I293" s="2">
        <f>+3!I301</f>
        <v>0</v>
      </c>
      <c r="J293" s="2">
        <f t="shared" si="111"/>
        <v>0</v>
      </c>
      <c r="K293" s="2">
        <f>+3!K301</f>
        <v>0</v>
      </c>
      <c r="L293" s="2">
        <f t="shared" si="112"/>
        <v>0</v>
      </c>
      <c r="U293" s="9"/>
      <c r="Y293" s="2">
        <f t="shared" si="110"/>
        <v>0</v>
      </c>
    </row>
    <row r="294" spans="4:25" ht="12.75">
      <c r="D294">
        <f t="shared" si="109"/>
        <v>0</v>
      </c>
      <c r="E294" s="2">
        <f>+4!E301</f>
        <v>0</v>
      </c>
      <c r="F294" s="2">
        <f>+4!F301</f>
        <v>0</v>
      </c>
      <c r="G294" s="2">
        <f>+4!G301</f>
        <v>0</v>
      </c>
      <c r="H294" s="2">
        <f>+4!H301</f>
        <v>0</v>
      </c>
      <c r="I294" s="2">
        <f>+4!I301</f>
        <v>0</v>
      </c>
      <c r="J294" s="2">
        <f t="shared" si="111"/>
        <v>0</v>
      </c>
      <c r="K294" s="2">
        <f>+4!K301</f>
        <v>0</v>
      </c>
      <c r="L294" s="2">
        <f t="shared" si="112"/>
        <v>0</v>
      </c>
      <c r="U294" s="9"/>
      <c r="Y294" s="2">
        <f t="shared" si="110"/>
        <v>0</v>
      </c>
    </row>
    <row r="295" spans="4:25" ht="12.75">
      <c r="D295">
        <f t="shared" si="109"/>
        <v>0</v>
      </c>
      <c r="E295" s="2">
        <f>+5!E301</f>
        <v>0</v>
      </c>
      <c r="F295" s="2">
        <f>+5!F301</f>
        <v>0</v>
      </c>
      <c r="G295" s="2">
        <f>+5!G301</f>
        <v>0</v>
      </c>
      <c r="H295" s="2">
        <f>+5!H301</f>
        <v>0</v>
      </c>
      <c r="I295" s="2">
        <f>+5!I301</f>
        <v>0</v>
      </c>
      <c r="J295" s="2">
        <f t="shared" si="111"/>
        <v>0</v>
      </c>
      <c r="K295" s="2">
        <f>+5!K301</f>
        <v>0</v>
      </c>
      <c r="L295" s="2">
        <f t="shared" si="112"/>
        <v>0</v>
      </c>
      <c r="U295" s="9"/>
      <c r="Y295" s="2">
        <f t="shared" si="110"/>
        <v>0</v>
      </c>
    </row>
    <row r="296" spans="4:25" ht="12.75">
      <c r="D296">
        <f t="shared" si="109"/>
        <v>0</v>
      </c>
      <c r="E296" s="2">
        <f>+6!E301</f>
        <v>0</v>
      </c>
      <c r="F296" s="2">
        <f>+6!F301</f>
        <v>0</v>
      </c>
      <c r="G296" s="2">
        <f>+6!G301</f>
        <v>0</v>
      </c>
      <c r="H296" s="2">
        <f>+6!H301</f>
        <v>0</v>
      </c>
      <c r="I296" s="2">
        <f>+6!I301</f>
        <v>0</v>
      </c>
      <c r="J296" s="2">
        <f t="shared" si="111"/>
        <v>0</v>
      </c>
      <c r="K296" s="2">
        <f>+6!K301</f>
        <v>0</v>
      </c>
      <c r="L296" s="2">
        <f t="shared" si="112"/>
        <v>0</v>
      </c>
      <c r="P296" t="s">
        <v>39</v>
      </c>
      <c r="Q296" t="str">
        <f>+M291</f>
        <v>DEC</v>
      </c>
      <c r="R296" t="s">
        <v>48</v>
      </c>
      <c r="U296" s="9"/>
      <c r="Y296" s="2">
        <f t="shared" si="110"/>
        <v>0</v>
      </c>
    </row>
    <row r="297" spans="4:25" ht="12.75">
      <c r="D297">
        <f t="shared" si="109"/>
        <v>0</v>
      </c>
      <c r="E297" s="2">
        <f>+7!E301</f>
        <v>0</v>
      </c>
      <c r="F297" s="2">
        <f>+7!F301</f>
        <v>0</v>
      </c>
      <c r="G297" s="2">
        <f>+7!G301</f>
        <v>0</v>
      </c>
      <c r="H297" s="2">
        <f>+7!H301</f>
        <v>0</v>
      </c>
      <c r="I297" s="2">
        <f>+7!I301</f>
        <v>0</v>
      </c>
      <c r="J297" s="2">
        <f t="shared" si="111"/>
        <v>0</v>
      </c>
      <c r="K297" s="2">
        <f>+7!K301</f>
        <v>0</v>
      </c>
      <c r="L297" s="2">
        <f t="shared" si="112"/>
        <v>0</v>
      </c>
      <c r="U297" s="9"/>
      <c r="Y297" s="2">
        <f t="shared" si="110"/>
        <v>0</v>
      </c>
    </row>
    <row r="298" spans="4:25" ht="12.75">
      <c r="D298">
        <f t="shared" si="109"/>
        <v>0</v>
      </c>
      <c r="E298" s="2">
        <f>+8!E301</f>
        <v>0</v>
      </c>
      <c r="F298" s="2">
        <f>+8!F301</f>
        <v>0</v>
      </c>
      <c r="G298" s="2">
        <f>+8!G301</f>
        <v>0</v>
      </c>
      <c r="H298" s="2">
        <f>+8!H301</f>
        <v>0</v>
      </c>
      <c r="I298" s="2">
        <f>+8!I301</f>
        <v>0</v>
      </c>
      <c r="J298" s="2">
        <f t="shared" si="111"/>
        <v>0</v>
      </c>
      <c r="K298" s="2">
        <f>+8!K301</f>
        <v>0</v>
      </c>
      <c r="L298" s="2">
        <f t="shared" si="112"/>
        <v>0</v>
      </c>
      <c r="U298" s="9"/>
      <c r="Y298" s="2">
        <f t="shared" si="110"/>
        <v>0</v>
      </c>
    </row>
    <row r="299" spans="4:25" ht="12.75">
      <c r="D299">
        <f t="shared" si="109"/>
        <v>0</v>
      </c>
      <c r="E299" s="2">
        <f>+9!E301</f>
        <v>0</v>
      </c>
      <c r="F299" s="2">
        <f>+9!F301</f>
        <v>0</v>
      </c>
      <c r="G299" s="2">
        <f>+9!G301</f>
        <v>0</v>
      </c>
      <c r="H299" s="2">
        <f>+9!H301</f>
        <v>0</v>
      </c>
      <c r="I299" s="2">
        <f>+9!I301</f>
        <v>0</v>
      </c>
      <c r="J299" s="2">
        <f t="shared" si="111"/>
        <v>0</v>
      </c>
      <c r="K299" s="2">
        <f>+9!K301</f>
        <v>0</v>
      </c>
      <c r="L299" s="2">
        <f t="shared" si="112"/>
        <v>0</v>
      </c>
      <c r="U299" s="9"/>
      <c r="Y299" s="2">
        <f t="shared" si="110"/>
        <v>0</v>
      </c>
    </row>
    <row r="300" spans="4:25" ht="12.75">
      <c r="D300">
        <f t="shared" si="109"/>
        <v>0</v>
      </c>
      <c r="E300" s="2">
        <f>+'10'!E301</f>
        <v>0</v>
      </c>
      <c r="F300" s="2">
        <f>+'10'!F301</f>
        <v>0</v>
      </c>
      <c r="G300" s="2">
        <f>+'10'!G301</f>
        <v>0</v>
      </c>
      <c r="H300" s="2">
        <f>+'10'!H301</f>
        <v>0</v>
      </c>
      <c r="I300" s="2">
        <f>+'10'!I301</f>
        <v>0</v>
      </c>
      <c r="J300" s="2">
        <f t="shared" si="111"/>
        <v>0</v>
      </c>
      <c r="K300" s="2">
        <f>+'10'!K301</f>
        <v>0</v>
      </c>
      <c r="L300" s="2">
        <f t="shared" si="112"/>
        <v>0</v>
      </c>
      <c r="U300" s="9"/>
      <c r="Y300" s="2">
        <f t="shared" si="110"/>
        <v>0</v>
      </c>
    </row>
    <row r="301" spans="1:26" ht="13.5" thickBot="1">
      <c r="A301" s="9" t="s">
        <v>15</v>
      </c>
      <c r="B301" s="32" t="str">
        <f>+B291</f>
        <v>1 TO 15</v>
      </c>
      <c r="D301" s="24" t="s">
        <v>1</v>
      </c>
      <c r="E301" s="3">
        <f aca="true" t="shared" si="113" ref="E301:L301">SUM(E291:E300)</f>
        <v>0</v>
      </c>
      <c r="F301" s="3">
        <f t="shared" si="113"/>
        <v>0</v>
      </c>
      <c r="G301" s="3">
        <f t="shared" si="113"/>
        <v>0</v>
      </c>
      <c r="H301" s="3">
        <f t="shared" si="113"/>
        <v>0</v>
      </c>
      <c r="I301" s="3">
        <f t="shared" si="113"/>
        <v>0</v>
      </c>
      <c r="J301" s="3">
        <f t="shared" si="113"/>
        <v>0</v>
      </c>
      <c r="K301" s="3">
        <f t="shared" si="113"/>
        <v>0</v>
      </c>
      <c r="L301" s="3">
        <f t="shared" si="113"/>
        <v>0</v>
      </c>
      <c r="M301" s="39" t="s">
        <v>15</v>
      </c>
      <c r="N301" s="38" t="str">
        <f>+N291</f>
        <v>1 TO 15</v>
      </c>
      <c r="O301" s="35">
        <f>+F301*2</f>
        <v>0</v>
      </c>
      <c r="P301" s="36">
        <f>+G301*2.4</f>
        <v>0</v>
      </c>
      <c r="Q301" s="36">
        <f>+I301+H301</f>
        <v>0</v>
      </c>
      <c r="R301" s="36">
        <f>+Q301+P301+O301</f>
        <v>0</v>
      </c>
      <c r="S301" s="36">
        <f>+E301</f>
        <v>0</v>
      </c>
      <c r="T301" s="34">
        <f>+Y301</f>
        <v>0</v>
      </c>
      <c r="U301" s="67">
        <f>+U288+R301</f>
        <v>0</v>
      </c>
      <c r="V301" s="43"/>
      <c r="W301" s="45">
        <f>+R301-V301</f>
        <v>0</v>
      </c>
      <c r="X301" s="39" t="s">
        <v>15</v>
      </c>
      <c r="Y301" s="2">
        <f>SUM(Y291:Y300)</f>
        <v>0</v>
      </c>
      <c r="Z301" s="43">
        <f>+Z288+S301</f>
        <v>0</v>
      </c>
    </row>
    <row r="302" spans="21:23" ht="13.5" thickTop="1">
      <c r="U302" s="40" t="s">
        <v>22</v>
      </c>
      <c r="V302" s="40"/>
      <c r="W302" s="46"/>
    </row>
    <row r="303" spans="1:25" s="9" customFormat="1" ht="12.75">
      <c r="A303" s="9" t="s">
        <v>25</v>
      </c>
      <c r="B303" s="32"/>
      <c r="D303" s="22" t="str">
        <f aca="true" t="shared" si="114" ref="D303:D313">+D290</f>
        <v>NAME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31" t="s">
        <v>25</v>
      </c>
      <c r="N303" s="38"/>
      <c r="O303" s="11" t="s">
        <v>4</v>
      </c>
      <c r="P303" s="11" t="s">
        <v>3</v>
      </c>
      <c r="Q303" s="11" t="s">
        <v>5</v>
      </c>
      <c r="R303" s="22" t="s">
        <v>46</v>
      </c>
      <c r="S303" s="22" t="s">
        <v>2</v>
      </c>
      <c r="T303" s="41" t="s">
        <v>47</v>
      </c>
      <c r="U303" s="40" t="s">
        <v>51</v>
      </c>
      <c r="V303" s="40" t="s">
        <v>35</v>
      </c>
      <c r="W303" s="46" t="s">
        <v>52</v>
      </c>
      <c r="X303" s="31" t="s">
        <v>25</v>
      </c>
      <c r="Y303" s="22"/>
    </row>
    <row r="304" spans="1:25" ht="12.75">
      <c r="A304" s="9" t="s">
        <v>15</v>
      </c>
      <c r="B304" s="32" t="s">
        <v>43</v>
      </c>
      <c r="D304">
        <f t="shared" si="114"/>
        <v>0</v>
      </c>
      <c r="E304" s="2">
        <f>+1!E314</f>
        <v>0</v>
      </c>
      <c r="F304" s="2">
        <f>+1!F314</f>
        <v>0</v>
      </c>
      <c r="G304" s="2">
        <f>+1!G314</f>
        <v>0</v>
      </c>
      <c r="H304" s="2">
        <f>+1!H314</f>
        <v>0</v>
      </c>
      <c r="I304" s="2">
        <f>+1!I314</f>
        <v>0</v>
      </c>
      <c r="J304" s="2">
        <f>+F304+G304+I304+H304</f>
        <v>0</v>
      </c>
      <c r="K304" s="2">
        <f>+1!K314</f>
        <v>0</v>
      </c>
      <c r="L304" s="2">
        <f>+E304-J304-K304</f>
        <v>0</v>
      </c>
      <c r="M304" s="39" t="s">
        <v>15</v>
      </c>
      <c r="N304" s="38" t="s">
        <v>43</v>
      </c>
      <c r="U304" s="9"/>
      <c r="X304" s="39" t="s">
        <v>15</v>
      </c>
      <c r="Y304" s="2">
        <f aca="true" t="shared" si="115" ref="Y304:Y313">+IF(E304=0,0,1)</f>
        <v>0</v>
      </c>
    </row>
    <row r="305" spans="4:25" ht="12.75">
      <c r="D305">
        <f t="shared" si="114"/>
        <v>0</v>
      </c>
      <c r="E305" s="2">
        <f>+2!E314</f>
        <v>0</v>
      </c>
      <c r="F305" s="2">
        <f>+2!F314</f>
        <v>0</v>
      </c>
      <c r="G305" s="2">
        <f>+2!G314</f>
        <v>0</v>
      </c>
      <c r="H305" s="2">
        <f>+2!H314</f>
        <v>0</v>
      </c>
      <c r="I305" s="2">
        <f>+2!I314</f>
        <v>0</v>
      </c>
      <c r="J305" s="2">
        <f aca="true" t="shared" si="116" ref="J305:J313">+F305+G305+I305+H305</f>
        <v>0</v>
      </c>
      <c r="K305" s="2">
        <f>+2!K314</f>
        <v>0</v>
      </c>
      <c r="L305" s="2">
        <f aca="true" t="shared" si="117" ref="L305:L313">+E305-J305-K305</f>
        <v>0</v>
      </c>
      <c r="O305" t="str">
        <f>+O292</f>
        <v>NAME</v>
      </c>
      <c r="U305" s="9"/>
      <c r="Y305" s="2">
        <f t="shared" si="115"/>
        <v>0</v>
      </c>
    </row>
    <row r="306" spans="4:25" ht="12.75">
      <c r="D306">
        <f t="shared" si="114"/>
        <v>0</v>
      </c>
      <c r="E306" s="2">
        <f>+3!E314</f>
        <v>0</v>
      </c>
      <c r="F306" s="2">
        <f>+3!F314</f>
        <v>0</v>
      </c>
      <c r="G306" s="2">
        <f>+3!G314</f>
        <v>0</v>
      </c>
      <c r="H306" s="2">
        <f>+3!H314</f>
        <v>0</v>
      </c>
      <c r="I306" s="2">
        <f>+3!I314</f>
        <v>0</v>
      </c>
      <c r="J306" s="2">
        <f t="shared" si="116"/>
        <v>0</v>
      </c>
      <c r="K306" s="2">
        <f>+3!K314</f>
        <v>0</v>
      </c>
      <c r="L306" s="2">
        <f t="shared" si="117"/>
        <v>0</v>
      </c>
      <c r="U306" s="9"/>
      <c r="Y306" s="2">
        <f t="shared" si="115"/>
        <v>0</v>
      </c>
    </row>
    <row r="307" spans="4:25" ht="12.75">
      <c r="D307">
        <f t="shared" si="114"/>
        <v>0</v>
      </c>
      <c r="E307" s="2">
        <f>+4!E314</f>
        <v>0</v>
      </c>
      <c r="F307" s="2">
        <f>+4!F314</f>
        <v>0</v>
      </c>
      <c r="G307" s="2">
        <f>+4!G314</f>
        <v>0</v>
      </c>
      <c r="H307" s="2">
        <f>+4!H314</f>
        <v>0</v>
      </c>
      <c r="I307" s="2">
        <f>+4!I314</f>
        <v>0</v>
      </c>
      <c r="J307" s="2">
        <f t="shared" si="116"/>
        <v>0</v>
      </c>
      <c r="K307" s="2">
        <f>+4!K314</f>
        <v>0</v>
      </c>
      <c r="L307" s="2">
        <f t="shared" si="117"/>
        <v>0</v>
      </c>
      <c r="U307" s="9"/>
      <c r="Y307" s="2">
        <f t="shared" si="115"/>
        <v>0</v>
      </c>
    </row>
    <row r="308" spans="4:25" ht="12.75">
      <c r="D308">
        <f t="shared" si="114"/>
        <v>0</v>
      </c>
      <c r="E308" s="2">
        <f>+5!E314</f>
        <v>0</v>
      </c>
      <c r="F308" s="2">
        <f>+5!F314</f>
        <v>0</v>
      </c>
      <c r="G308" s="2">
        <f>+5!G314</f>
        <v>0</v>
      </c>
      <c r="H308" s="2">
        <f>+5!H314</f>
        <v>0</v>
      </c>
      <c r="I308" s="2">
        <f>+5!I314</f>
        <v>0</v>
      </c>
      <c r="J308" s="2">
        <f t="shared" si="116"/>
        <v>0</v>
      </c>
      <c r="K308" s="2">
        <f>+5!K314</f>
        <v>0</v>
      </c>
      <c r="L308" s="2">
        <f t="shared" si="117"/>
        <v>0</v>
      </c>
      <c r="U308" s="9"/>
      <c r="Y308" s="2">
        <f t="shared" si="115"/>
        <v>0</v>
      </c>
    </row>
    <row r="309" spans="4:25" ht="12.75">
      <c r="D309">
        <f t="shared" si="114"/>
        <v>0</v>
      </c>
      <c r="E309" s="2">
        <f>+6!E314</f>
        <v>0</v>
      </c>
      <c r="F309" s="2">
        <f>+6!F314</f>
        <v>0</v>
      </c>
      <c r="G309" s="2">
        <f>+6!G314</f>
        <v>0</v>
      </c>
      <c r="H309" s="2">
        <f>+6!H314</f>
        <v>0</v>
      </c>
      <c r="I309" s="2">
        <f>+6!I314</f>
        <v>0</v>
      </c>
      <c r="J309" s="2">
        <f t="shared" si="116"/>
        <v>0</v>
      </c>
      <c r="K309" s="2">
        <f>+6!K314</f>
        <v>0</v>
      </c>
      <c r="L309" s="2">
        <f t="shared" si="117"/>
        <v>0</v>
      </c>
      <c r="P309" s="8" t="s">
        <v>39</v>
      </c>
      <c r="Q309" s="44" t="s">
        <v>0</v>
      </c>
      <c r="R309" t="str">
        <f>+R283</f>
        <v>10TH</v>
      </c>
      <c r="U309" s="9"/>
      <c r="Y309" s="2">
        <f t="shared" si="115"/>
        <v>0</v>
      </c>
    </row>
    <row r="310" spans="4:25" ht="12.75">
      <c r="D310">
        <f t="shared" si="114"/>
        <v>0</v>
      </c>
      <c r="E310" s="2">
        <f>+7!E314</f>
        <v>0</v>
      </c>
      <c r="F310" s="2">
        <f>+7!F314</f>
        <v>0</v>
      </c>
      <c r="G310" s="2">
        <f>+7!G314</f>
        <v>0</v>
      </c>
      <c r="H310" s="2">
        <f>+7!H314</f>
        <v>0</v>
      </c>
      <c r="I310" s="2">
        <f>+7!I314</f>
        <v>0</v>
      </c>
      <c r="J310" s="2">
        <f t="shared" si="116"/>
        <v>0</v>
      </c>
      <c r="K310" s="2">
        <f>+7!K314</f>
        <v>0</v>
      </c>
      <c r="L310" s="2">
        <f t="shared" si="117"/>
        <v>0</v>
      </c>
      <c r="U310" s="9"/>
      <c r="Y310" s="2">
        <f t="shared" si="115"/>
        <v>0</v>
      </c>
    </row>
    <row r="311" spans="4:25" ht="12.75">
      <c r="D311">
        <f t="shared" si="114"/>
        <v>0</v>
      </c>
      <c r="E311" s="2">
        <f>+8!E314</f>
        <v>0</v>
      </c>
      <c r="F311" s="2">
        <f>+8!F314</f>
        <v>0</v>
      </c>
      <c r="G311" s="2">
        <f>+8!G314</f>
        <v>0</v>
      </c>
      <c r="H311" s="2">
        <f>+8!H314</f>
        <v>0</v>
      </c>
      <c r="I311" s="2">
        <f>+8!I314</f>
        <v>0</v>
      </c>
      <c r="J311" s="2">
        <f t="shared" si="116"/>
        <v>0</v>
      </c>
      <c r="K311" s="2">
        <f>+8!K314</f>
        <v>0</v>
      </c>
      <c r="L311" s="2">
        <f t="shared" si="117"/>
        <v>0</v>
      </c>
      <c r="U311" s="9"/>
      <c r="Y311" s="2">
        <f t="shared" si="115"/>
        <v>0</v>
      </c>
    </row>
    <row r="312" spans="4:25" ht="12.75">
      <c r="D312">
        <f t="shared" si="114"/>
        <v>0</v>
      </c>
      <c r="E312" s="2">
        <f>+9!E314</f>
        <v>0</v>
      </c>
      <c r="F312" s="2">
        <f>+9!F314</f>
        <v>0</v>
      </c>
      <c r="G312" s="2">
        <f>+9!G314</f>
        <v>0</v>
      </c>
      <c r="H312" s="2">
        <f>+9!H314</f>
        <v>0</v>
      </c>
      <c r="I312" s="2">
        <f>+9!I314</f>
        <v>0</v>
      </c>
      <c r="J312" s="2">
        <f t="shared" si="116"/>
        <v>0</v>
      </c>
      <c r="K312" s="2">
        <f>+9!K314</f>
        <v>0</v>
      </c>
      <c r="L312" s="2">
        <f t="shared" si="117"/>
        <v>0</v>
      </c>
      <c r="U312" s="9"/>
      <c r="Y312" s="2">
        <f t="shared" si="115"/>
        <v>0</v>
      </c>
    </row>
    <row r="313" spans="4:25" ht="12.75">
      <c r="D313">
        <f t="shared" si="114"/>
        <v>0</v>
      </c>
      <c r="E313" s="2">
        <f>+'10'!E314</f>
        <v>0</v>
      </c>
      <c r="F313" s="2">
        <f>+'10'!F314</f>
        <v>0</v>
      </c>
      <c r="G313" s="2">
        <f>+'10'!G314</f>
        <v>0</v>
      </c>
      <c r="H313" s="2">
        <f>+'10'!H314</f>
        <v>0</v>
      </c>
      <c r="I313" s="2">
        <f>+'10'!I314</f>
        <v>0</v>
      </c>
      <c r="J313" s="2">
        <f t="shared" si="116"/>
        <v>0</v>
      </c>
      <c r="K313" s="2">
        <f>+'10'!K314</f>
        <v>0</v>
      </c>
      <c r="L313" s="2">
        <f t="shared" si="117"/>
        <v>0</v>
      </c>
      <c r="U313" s="9"/>
      <c r="Y313" s="2">
        <f t="shared" si="115"/>
        <v>0</v>
      </c>
    </row>
    <row r="314" spans="1:26" ht="13.5" thickBot="1">
      <c r="A314" s="9" t="s">
        <v>15</v>
      </c>
      <c r="B314" s="32" t="str">
        <f>+B304</f>
        <v>16 TO 31</v>
      </c>
      <c r="D314" t="s">
        <v>1</v>
      </c>
      <c r="E314" s="3">
        <f aca="true" t="shared" si="118" ref="E314:L314">SUM(E304:E313)</f>
        <v>0</v>
      </c>
      <c r="F314" s="3">
        <f t="shared" si="118"/>
        <v>0</v>
      </c>
      <c r="G314" s="3">
        <f t="shared" si="118"/>
        <v>0</v>
      </c>
      <c r="H314" s="3">
        <f t="shared" si="118"/>
        <v>0</v>
      </c>
      <c r="I314" s="3">
        <f t="shared" si="118"/>
        <v>0</v>
      </c>
      <c r="J314" s="3">
        <f t="shared" si="118"/>
        <v>0</v>
      </c>
      <c r="K314" s="3">
        <f t="shared" si="118"/>
        <v>0</v>
      </c>
      <c r="L314" s="3">
        <f t="shared" si="118"/>
        <v>0</v>
      </c>
      <c r="M314" s="39" t="s">
        <v>15</v>
      </c>
      <c r="N314" s="38" t="str">
        <f>+N304</f>
        <v>16 TO 31</v>
      </c>
      <c r="O314" s="35">
        <f>+F314*2</f>
        <v>0</v>
      </c>
      <c r="P314" s="36">
        <f>+G314*2.4</f>
        <v>0</v>
      </c>
      <c r="Q314" s="36">
        <f>+I314+H314</f>
        <v>0</v>
      </c>
      <c r="R314" s="36">
        <f>+Q314+P314+O314</f>
        <v>0</v>
      </c>
      <c r="S314" s="36">
        <f>+E314</f>
        <v>0</v>
      </c>
      <c r="T314" s="34">
        <f>+Y314</f>
        <v>0</v>
      </c>
      <c r="U314" s="67">
        <f>+R314+U301</f>
        <v>0</v>
      </c>
      <c r="W314" s="45">
        <f>+R314-V314</f>
        <v>0</v>
      </c>
      <c r="X314" s="39" t="s">
        <v>15</v>
      </c>
      <c r="Y314" s="2">
        <f>SUM(Y304:Y313)</f>
        <v>0</v>
      </c>
      <c r="Z314" s="43">
        <f>+Z301+S314</f>
        <v>0</v>
      </c>
    </row>
    <row r="315" spans="5:21" ht="13.5" thickTop="1">
      <c r="E315" s="5"/>
      <c r="F315" s="5"/>
      <c r="G315" s="5"/>
      <c r="H315" s="5"/>
      <c r="I315" s="5"/>
      <c r="J315" s="5"/>
      <c r="K315" s="5"/>
      <c r="L315" s="5"/>
      <c r="U315" s="9"/>
    </row>
    <row r="316" spans="4:21" ht="13.5" thickBot="1">
      <c r="D316" t="s">
        <v>1</v>
      </c>
      <c r="E316" s="7">
        <f aca="true" t="shared" si="119" ref="E316:L316">+E314+E301+E288+E275+E262+E249+E236+E223+E210+E197+E184+E171+E158+E145+E132+E119+E106+E93+E80+E67+E54+E41+E28+E15</f>
        <v>0</v>
      </c>
      <c r="F316" s="7">
        <f t="shared" si="119"/>
        <v>0</v>
      </c>
      <c r="G316" s="7">
        <f t="shared" si="119"/>
        <v>0</v>
      </c>
      <c r="H316" s="7">
        <f t="shared" si="119"/>
        <v>0</v>
      </c>
      <c r="I316" s="7">
        <f t="shared" si="119"/>
        <v>0</v>
      </c>
      <c r="J316" s="7">
        <f t="shared" si="119"/>
        <v>0</v>
      </c>
      <c r="K316" s="7">
        <f t="shared" si="119"/>
        <v>0</v>
      </c>
      <c r="L316" s="7">
        <f t="shared" si="119"/>
        <v>0</v>
      </c>
      <c r="U316" s="9"/>
    </row>
    <row r="317" spans="1:24" ht="14.25" thickBot="1" thickTop="1">
      <c r="A317" s="9" t="s">
        <v>38</v>
      </c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s="39" t="s">
        <v>23</v>
      </c>
      <c r="O317" s="7">
        <f>+O315+O302+O289+O276+O263+O250+O237+O224+O211+O198+O185+O172+O159+O146+O133+O120+O107+O94+O81+O68+O55+O42+O29+O16</f>
        <v>0</v>
      </c>
      <c r="P317" s="7">
        <f>+P315+P302+P289+P276+P263+P250+P237+P224+P211+P198+P185+P172+P159+P146+P133+P120+P107+P94+P81+P68+P55+P42+P29+P16</f>
        <v>0</v>
      </c>
      <c r="Q317" s="7">
        <f>+Q315+Q302+Q289+Q276+Q263+Q250+Q237+Q224+Q211+Q198+Q185+Q172+Q159+Q146+Q133+Q120+Q107+Q94+Q81+Q68+Q55+Q42+Q29+Q16</f>
        <v>0</v>
      </c>
      <c r="R317" s="7">
        <f>+R315+R302+R289+R276+R263+R250+R237+R224+R211+R198+R185+R172+R159+R146+R133+R120+R107+R94+R81+R68+R55+R42+R29+R16</f>
        <v>0</v>
      </c>
      <c r="S317" s="7">
        <f>+S315+S302+S289+S276+S263+S250+S237+S224+S211+S198+S185+S172+S159+S146+S133+S120+S107+S94+S81+S68+S55+S42+S29+S16</f>
        <v>0</v>
      </c>
      <c r="T317" s="42" t="s">
        <v>18</v>
      </c>
      <c r="U317" s="68" t="s">
        <v>23</v>
      </c>
      <c r="V317" s="40" t="s">
        <v>23</v>
      </c>
      <c r="W317" s="86">
        <f>SUM(W2:W316)</f>
        <v>0</v>
      </c>
      <c r="X317" s="39" t="s">
        <v>23</v>
      </c>
    </row>
    <row r="318" spans="5:19" ht="13.5" thickTop="1">
      <c r="E318" s="5"/>
      <c r="F318" s="5"/>
      <c r="G318" s="5"/>
      <c r="H318" s="5"/>
      <c r="I318" s="5"/>
      <c r="J318" s="5"/>
      <c r="K318" s="5"/>
      <c r="L318" s="5"/>
      <c r="O318" s="11" t="s">
        <v>4</v>
      </c>
      <c r="P318" s="11" t="s">
        <v>3</v>
      </c>
      <c r="Q318" s="11" t="s">
        <v>5</v>
      </c>
      <c r="R318" s="22" t="s">
        <v>46</v>
      </c>
      <c r="S318" s="22" t="s">
        <v>2</v>
      </c>
    </row>
    <row r="319" spans="5:21" ht="12.75">
      <c r="E319" s="5" t="s">
        <v>23</v>
      </c>
      <c r="F319" s="5"/>
      <c r="G319" s="6" t="s">
        <v>23</v>
      </c>
      <c r="H319" s="5"/>
      <c r="I319" s="5"/>
      <c r="J319" s="5"/>
      <c r="K319" s="5"/>
      <c r="L319" s="5"/>
      <c r="U319" s="40" t="s">
        <v>22</v>
      </c>
    </row>
    <row r="320" ht="12.75">
      <c r="U320" s="40" t="s">
        <v>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421875" style="0" customWidth="1"/>
    <col min="2" max="2" width="1.8515625" style="0" customWidth="1"/>
    <col min="3" max="3" width="11.28125" style="12" customWidth="1"/>
    <col min="4" max="4" width="11.8515625" style="2" customWidth="1"/>
    <col min="5" max="5" width="1.28515625" style="2" customWidth="1"/>
    <col min="6" max="6" width="10.7109375" style="2" customWidth="1"/>
    <col min="7" max="7" width="0.85546875" style="76" customWidth="1"/>
    <col min="8" max="8" width="10.7109375" style="2" customWidth="1"/>
    <col min="9" max="9" width="0.71875" style="76" customWidth="1"/>
    <col min="10" max="10" width="10.7109375" style="2" customWidth="1"/>
    <col min="11" max="11" width="0.5625" style="76" customWidth="1"/>
    <col min="12" max="12" width="10.7109375" style="2" customWidth="1"/>
    <col min="13" max="13" width="1.1484375" style="76" customWidth="1"/>
    <col min="14" max="14" width="10.7109375" style="2" customWidth="1"/>
    <col min="15" max="15" width="1.1484375" style="76" customWidth="1"/>
  </cols>
  <sheetData>
    <row r="1" spans="1:3" ht="12.75">
      <c r="A1" t="s">
        <v>23</v>
      </c>
      <c r="B1" t="s">
        <v>23</v>
      </c>
      <c r="C1" s="48" t="str">
        <f>+'NAME YEAR END'!C8</f>
        <v>NAME</v>
      </c>
    </row>
    <row r="2" spans="1:15" ht="12.75">
      <c r="A2" t="s">
        <v>23</v>
      </c>
      <c r="C2" s="48">
        <v>2023</v>
      </c>
      <c r="F2" s="49" t="s">
        <v>23</v>
      </c>
      <c r="G2" s="77"/>
      <c r="H2" s="49" t="s">
        <v>23</v>
      </c>
      <c r="I2" s="77"/>
      <c r="J2" s="49" t="s">
        <v>23</v>
      </c>
      <c r="K2" s="77"/>
      <c r="L2" s="49" t="s">
        <v>23</v>
      </c>
      <c r="M2" s="77"/>
      <c r="N2" s="49" t="s">
        <v>23</v>
      </c>
      <c r="O2" s="77"/>
    </row>
    <row r="3" spans="3:15" ht="12.75">
      <c r="C3" s="48"/>
      <c r="D3" s="51">
        <f>+N3+L3+J3+H3+F3</f>
        <v>0</v>
      </c>
      <c r="E3" s="51"/>
      <c r="F3" s="52">
        <f aca="true" t="shared" si="0" ref="F3:N3">SUM(F5:F53)</f>
        <v>0</v>
      </c>
      <c r="G3" s="78"/>
      <c r="H3" s="52">
        <f t="shared" si="0"/>
        <v>0</v>
      </c>
      <c r="I3" s="78"/>
      <c r="J3" s="52">
        <f t="shared" si="0"/>
        <v>0</v>
      </c>
      <c r="K3" s="78"/>
      <c r="L3" s="52">
        <f t="shared" si="0"/>
        <v>0</v>
      </c>
      <c r="M3" s="78"/>
      <c r="N3" s="52">
        <f t="shared" si="0"/>
        <v>0</v>
      </c>
      <c r="O3" s="78"/>
    </row>
    <row r="4" spans="3:15" ht="12.75">
      <c r="C4" s="48"/>
      <c r="D4" s="53" t="s">
        <v>1</v>
      </c>
      <c r="E4" s="53"/>
      <c r="F4" s="53" t="s">
        <v>17</v>
      </c>
      <c r="G4" s="79"/>
      <c r="H4" s="53" t="s">
        <v>17</v>
      </c>
      <c r="I4" s="79"/>
      <c r="J4" s="53" t="s">
        <v>17</v>
      </c>
      <c r="K4" s="79"/>
      <c r="L4" s="53" t="s">
        <v>17</v>
      </c>
      <c r="M4" s="79"/>
      <c r="N4" s="53" t="s">
        <v>17</v>
      </c>
      <c r="O4" s="79"/>
    </row>
    <row r="5" spans="4:15" ht="12.75">
      <c r="D5" s="51"/>
      <c r="E5" s="51"/>
      <c r="F5" s="54"/>
      <c r="G5" s="80"/>
      <c r="H5" s="55"/>
      <c r="I5" s="80"/>
      <c r="J5" s="56"/>
      <c r="K5" s="80"/>
      <c r="L5" s="57"/>
      <c r="M5" s="80"/>
      <c r="N5" s="58"/>
      <c r="O5" s="80"/>
    </row>
    <row r="6" spans="1:15" ht="14.25">
      <c r="A6" s="8"/>
      <c r="B6" s="8" t="s">
        <v>23</v>
      </c>
      <c r="C6" s="50" t="s">
        <v>23</v>
      </c>
      <c r="D6" s="51"/>
      <c r="E6" s="51"/>
      <c r="F6" s="54"/>
      <c r="G6" s="80"/>
      <c r="H6" s="55"/>
      <c r="I6" s="80"/>
      <c r="J6" s="56"/>
      <c r="K6" s="80"/>
      <c r="L6" s="57"/>
      <c r="M6" s="80"/>
      <c r="N6" s="58"/>
      <c r="O6" s="80"/>
    </row>
    <row r="7" spans="1:15" ht="12.75">
      <c r="A7" t="s">
        <v>0</v>
      </c>
      <c r="C7" s="12" t="s">
        <v>16</v>
      </c>
      <c r="D7" s="51"/>
      <c r="E7" s="51"/>
      <c r="F7" s="54"/>
      <c r="G7" s="80"/>
      <c r="H7" s="55"/>
      <c r="I7" s="80"/>
      <c r="J7" s="56"/>
      <c r="K7" s="80"/>
      <c r="L7" s="57"/>
      <c r="M7" s="80"/>
      <c r="N7" s="58"/>
      <c r="O7" s="80"/>
    </row>
    <row r="8" spans="3:15" ht="12.75">
      <c r="C8" s="12" t="s">
        <v>23</v>
      </c>
      <c r="D8" s="51"/>
      <c r="E8" s="51"/>
      <c r="F8" s="54"/>
      <c r="G8" s="80"/>
      <c r="H8" s="55"/>
      <c r="I8" s="80"/>
      <c r="J8" s="56"/>
      <c r="K8" s="80"/>
      <c r="L8" s="57"/>
      <c r="M8" s="80"/>
      <c r="N8" s="58"/>
      <c r="O8" s="80"/>
    </row>
    <row r="9" spans="1:15" ht="12.75">
      <c r="A9" t="s">
        <v>0</v>
      </c>
      <c r="C9" s="12" t="str">
        <f>+C7</f>
        <v>DATE</v>
      </c>
      <c r="D9" s="51"/>
      <c r="E9" s="51"/>
      <c r="F9" s="54"/>
      <c r="G9" s="80"/>
      <c r="H9" s="55"/>
      <c r="I9" s="80"/>
      <c r="J9" s="56"/>
      <c r="K9" s="80"/>
      <c r="L9" s="57"/>
      <c r="M9" s="80"/>
      <c r="N9" s="58"/>
      <c r="O9" s="80"/>
    </row>
    <row r="10" spans="1:15" ht="12.75">
      <c r="A10" s="8"/>
      <c r="D10" s="51"/>
      <c r="E10" s="51"/>
      <c r="F10" s="54"/>
      <c r="G10" s="80"/>
      <c r="H10" s="55"/>
      <c r="I10" s="80"/>
      <c r="J10" s="56"/>
      <c r="K10" s="80"/>
      <c r="L10" s="57"/>
      <c r="M10" s="80"/>
      <c r="N10" s="58"/>
      <c r="O10" s="80"/>
    </row>
    <row r="11" spans="1:15" ht="12.75">
      <c r="A11" t="s">
        <v>8</v>
      </c>
      <c r="C11" s="12" t="str">
        <f>+C7</f>
        <v>DATE</v>
      </c>
      <c r="D11" s="51"/>
      <c r="E11" s="51"/>
      <c r="F11" s="54"/>
      <c r="G11" s="80"/>
      <c r="H11" s="55"/>
      <c r="I11" s="80"/>
      <c r="J11" s="56"/>
      <c r="K11" s="80"/>
      <c r="L11" s="57"/>
      <c r="M11" s="80"/>
      <c r="N11" s="58"/>
      <c r="O11" s="80"/>
    </row>
    <row r="12" spans="3:15" ht="12.75">
      <c r="C12" s="12" t="str">
        <f>+C8</f>
        <v> </v>
      </c>
      <c r="D12" s="51"/>
      <c r="E12" s="51"/>
      <c r="F12" s="54"/>
      <c r="G12" s="80"/>
      <c r="H12" s="55"/>
      <c r="I12" s="80"/>
      <c r="J12" s="56"/>
      <c r="K12" s="80"/>
      <c r="L12" s="57"/>
      <c r="M12" s="80"/>
      <c r="N12" s="58"/>
      <c r="O12" s="80"/>
    </row>
    <row r="13" spans="1:15" ht="12.75">
      <c r="A13" t="s">
        <v>8</v>
      </c>
      <c r="C13" s="12" t="str">
        <f>+C11</f>
        <v>DATE</v>
      </c>
      <c r="D13" s="51"/>
      <c r="E13" s="51"/>
      <c r="F13" s="54"/>
      <c r="G13" s="80"/>
      <c r="H13" s="55"/>
      <c r="I13" s="80"/>
      <c r="J13" s="56"/>
      <c r="K13" s="80"/>
      <c r="L13" s="57"/>
      <c r="M13" s="80"/>
      <c r="N13" s="58"/>
      <c r="O13" s="80"/>
    </row>
    <row r="14" spans="4:15" ht="12.75">
      <c r="D14" s="51"/>
      <c r="E14" s="51"/>
      <c r="F14" s="54"/>
      <c r="G14" s="80"/>
      <c r="H14" s="55"/>
      <c r="I14" s="80"/>
      <c r="J14" s="56"/>
      <c r="K14" s="80"/>
      <c r="L14" s="57"/>
      <c r="M14" s="80"/>
      <c r="N14" s="58"/>
      <c r="O14" s="80"/>
    </row>
    <row r="15" spans="1:15" ht="12.75">
      <c r="A15" t="s">
        <v>54</v>
      </c>
      <c r="C15" s="12" t="str">
        <f>+C11</f>
        <v>DATE</v>
      </c>
      <c r="D15" s="51"/>
      <c r="E15" s="51"/>
      <c r="F15" s="54"/>
      <c r="G15" s="80"/>
      <c r="H15" s="55"/>
      <c r="I15" s="80"/>
      <c r="J15" s="56"/>
      <c r="K15" s="80"/>
      <c r="L15" s="57"/>
      <c r="M15" s="80"/>
      <c r="N15" s="58"/>
      <c r="O15" s="80"/>
    </row>
    <row r="16" spans="4:15" ht="12.75">
      <c r="D16" s="51"/>
      <c r="E16" s="51"/>
      <c r="F16" s="54"/>
      <c r="G16" s="80"/>
      <c r="H16" s="55"/>
      <c r="I16" s="80"/>
      <c r="J16" s="56"/>
      <c r="K16" s="80"/>
      <c r="L16" s="57"/>
      <c r="M16" s="80"/>
      <c r="N16" s="58"/>
      <c r="O16" s="80"/>
    </row>
    <row r="17" spans="1:15" ht="12.75">
      <c r="A17" t="s">
        <v>54</v>
      </c>
      <c r="C17" s="12" t="s">
        <v>16</v>
      </c>
      <c r="D17" s="51"/>
      <c r="E17" s="51"/>
      <c r="F17" s="54"/>
      <c r="G17" s="80"/>
      <c r="H17" s="55"/>
      <c r="I17" s="80"/>
      <c r="J17" s="56"/>
      <c r="K17" s="80"/>
      <c r="L17" s="57"/>
      <c r="M17" s="80"/>
      <c r="N17" s="58"/>
      <c r="O17" s="80"/>
    </row>
    <row r="18" spans="1:15" ht="12.75">
      <c r="A18" s="8"/>
      <c r="D18" s="51"/>
      <c r="E18" s="51"/>
      <c r="F18" s="54"/>
      <c r="G18" s="80"/>
      <c r="H18" s="55"/>
      <c r="I18" s="80"/>
      <c r="J18" s="56"/>
      <c r="K18" s="80"/>
      <c r="L18" s="57"/>
      <c r="M18" s="80"/>
      <c r="N18" s="58"/>
      <c r="O18" s="80"/>
    </row>
    <row r="19" spans="1:15" ht="12.75">
      <c r="A19" t="s">
        <v>9</v>
      </c>
      <c r="C19" s="12" t="str">
        <f>+C15</f>
        <v>DATE</v>
      </c>
      <c r="D19" s="51"/>
      <c r="E19" s="51"/>
      <c r="F19" s="54"/>
      <c r="G19" s="80"/>
      <c r="H19" s="55"/>
      <c r="I19" s="80"/>
      <c r="J19" s="56"/>
      <c r="K19" s="80"/>
      <c r="L19" s="57"/>
      <c r="M19" s="80"/>
      <c r="N19" s="58"/>
      <c r="O19" s="80"/>
    </row>
    <row r="20" spans="3:15" ht="12.75">
      <c r="C20" s="12" t="s">
        <v>23</v>
      </c>
      <c r="D20" s="51"/>
      <c r="E20" s="51"/>
      <c r="F20" s="54"/>
      <c r="G20" s="80"/>
      <c r="H20" s="55"/>
      <c r="I20" s="80"/>
      <c r="J20" s="56"/>
      <c r="K20" s="80"/>
      <c r="L20" s="57"/>
      <c r="M20" s="80"/>
      <c r="N20" s="58"/>
      <c r="O20" s="80"/>
    </row>
    <row r="21" spans="1:15" ht="12.75">
      <c r="A21" t="s">
        <v>9</v>
      </c>
      <c r="C21" s="12" t="s">
        <v>16</v>
      </c>
      <c r="D21" s="51"/>
      <c r="E21" s="51"/>
      <c r="F21" s="54"/>
      <c r="G21" s="80"/>
      <c r="H21" s="55"/>
      <c r="I21" s="80"/>
      <c r="J21" s="56"/>
      <c r="K21" s="80"/>
      <c r="L21" s="57"/>
      <c r="M21" s="80"/>
      <c r="N21" s="58"/>
      <c r="O21" s="80"/>
    </row>
    <row r="22" spans="4:15" ht="12.75">
      <c r="D22" s="51"/>
      <c r="E22" s="51"/>
      <c r="F22" s="54"/>
      <c r="G22" s="80"/>
      <c r="H22" s="55"/>
      <c r="I22" s="80"/>
      <c r="J22" s="56"/>
      <c r="K22" s="80"/>
      <c r="L22" s="57"/>
      <c r="M22" s="80"/>
      <c r="N22" s="58"/>
      <c r="O22" s="80"/>
    </row>
    <row r="23" spans="1:15" ht="12.75">
      <c r="A23" t="s">
        <v>10</v>
      </c>
      <c r="C23" s="12" t="str">
        <f>+C19</f>
        <v>DATE</v>
      </c>
      <c r="D23" s="51"/>
      <c r="E23" s="51"/>
      <c r="F23" s="54"/>
      <c r="G23" s="80"/>
      <c r="H23" s="55"/>
      <c r="I23" s="80"/>
      <c r="J23" s="56"/>
      <c r="K23" s="80"/>
      <c r="L23" s="57"/>
      <c r="M23" s="80"/>
      <c r="N23" s="58"/>
      <c r="O23" s="80"/>
    </row>
    <row r="24" spans="3:15" ht="12.75">
      <c r="C24" s="12" t="str">
        <f>+C20</f>
        <v> </v>
      </c>
      <c r="D24" s="51"/>
      <c r="E24" s="51"/>
      <c r="F24" s="54"/>
      <c r="G24" s="80"/>
      <c r="H24" s="55"/>
      <c r="I24" s="80"/>
      <c r="J24" s="56"/>
      <c r="K24" s="80"/>
      <c r="L24" s="57"/>
      <c r="M24" s="80"/>
      <c r="N24" s="58"/>
      <c r="O24" s="80"/>
    </row>
    <row r="25" spans="1:15" ht="12.75">
      <c r="A25" t="s">
        <v>10</v>
      </c>
      <c r="C25" s="12" t="s">
        <v>16</v>
      </c>
      <c r="D25" s="51"/>
      <c r="E25" s="51"/>
      <c r="F25" s="54"/>
      <c r="G25" s="80"/>
      <c r="H25" s="55"/>
      <c r="I25" s="80"/>
      <c r="J25" s="56"/>
      <c r="K25" s="80"/>
      <c r="L25" s="57"/>
      <c r="M25" s="80"/>
      <c r="N25" s="58"/>
      <c r="O25" s="80"/>
    </row>
    <row r="26" spans="4:15" ht="12.75">
      <c r="D26" s="51"/>
      <c r="E26" s="51"/>
      <c r="F26" s="54"/>
      <c r="G26" s="80"/>
      <c r="H26" s="55"/>
      <c r="I26" s="80"/>
      <c r="J26" s="56"/>
      <c r="K26" s="80"/>
      <c r="L26" s="57"/>
      <c r="M26" s="80"/>
      <c r="N26" s="58"/>
      <c r="O26" s="80"/>
    </row>
    <row r="27" spans="1:15" ht="12.75">
      <c r="A27" t="s">
        <v>11</v>
      </c>
      <c r="C27" s="12" t="str">
        <f>+C23</f>
        <v>DATE</v>
      </c>
      <c r="D27" s="51"/>
      <c r="E27" s="51"/>
      <c r="F27" s="54"/>
      <c r="G27" s="80"/>
      <c r="H27" s="55"/>
      <c r="I27" s="80"/>
      <c r="J27" s="56"/>
      <c r="K27" s="80"/>
      <c r="L27" s="57"/>
      <c r="M27" s="80"/>
      <c r="N27" s="58"/>
      <c r="O27" s="80"/>
    </row>
    <row r="28" spans="3:15" ht="12.75">
      <c r="C28" s="12" t="str">
        <f>+C24</f>
        <v> </v>
      </c>
      <c r="D28" s="51"/>
      <c r="E28" s="51"/>
      <c r="F28" s="54"/>
      <c r="G28" s="80"/>
      <c r="H28" s="55"/>
      <c r="I28" s="80"/>
      <c r="J28" s="56"/>
      <c r="K28" s="80"/>
      <c r="L28" s="57"/>
      <c r="M28" s="80"/>
      <c r="N28" s="58"/>
      <c r="O28" s="80"/>
    </row>
    <row r="29" spans="1:15" ht="12.75">
      <c r="A29" t="s">
        <v>11</v>
      </c>
      <c r="C29" s="12" t="s">
        <v>16</v>
      </c>
      <c r="D29" s="51"/>
      <c r="E29" s="51"/>
      <c r="F29" s="54"/>
      <c r="G29" s="80"/>
      <c r="H29" s="55"/>
      <c r="I29" s="80"/>
      <c r="J29" s="56"/>
      <c r="K29" s="80"/>
      <c r="L29" s="57"/>
      <c r="M29" s="80"/>
      <c r="N29" s="58"/>
      <c r="O29" s="80"/>
    </row>
    <row r="30" spans="1:15" ht="12.75">
      <c r="A30" s="8"/>
      <c r="D30" s="51"/>
      <c r="E30" s="51"/>
      <c r="F30" s="54"/>
      <c r="G30" s="80"/>
      <c r="H30" s="55"/>
      <c r="I30" s="80"/>
      <c r="J30" s="56"/>
      <c r="K30" s="80"/>
      <c r="L30" s="57"/>
      <c r="M30" s="80"/>
      <c r="N30" s="58"/>
      <c r="O30" s="80"/>
    </row>
    <row r="31" spans="1:15" ht="12.75">
      <c r="A31" t="s">
        <v>20</v>
      </c>
      <c r="C31" s="12" t="s">
        <v>16</v>
      </c>
      <c r="D31" s="51"/>
      <c r="E31" s="51"/>
      <c r="F31" s="54"/>
      <c r="G31" s="80"/>
      <c r="H31" s="55"/>
      <c r="I31" s="80"/>
      <c r="J31" s="56"/>
      <c r="K31" s="80"/>
      <c r="L31" s="57"/>
      <c r="M31" s="80"/>
      <c r="N31" s="58"/>
      <c r="O31" s="80"/>
    </row>
    <row r="32" spans="3:15" ht="12.75">
      <c r="C32" s="12" t="s">
        <v>23</v>
      </c>
      <c r="D32" s="51"/>
      <c r="E32" s="51"/>
      <c r="F32" s="54"/>
      <c r="G32" s="80"/>
      <c r="H32" s="55"/>
      <c r="I32" s="80"/>
      <c r="J32" s="56"/>
      <c r="K32" s="80"/>
      <c r="L32" s="57"/>
      <c r="M32" s="80"/>
      <c r="N32" s="58"/>
      <c r="O32" s="80"/>
    </row>
    <row r="33" spans="1:15" ht="12.75">
      <c r="A33" t="s">
        <v>20</v>
      </c>
      <c r="C33" s="12" t="str">
        <f>+C31</f>
        <v>DATE</v>
      </c>
      <c r="D33" s="51"/>
      <c r="E33" s="51"/>
      <c r="F33" s="54"/>
      <c r="G33" s="80"/>
      <c r="H33" s="55"/>
      <c r="I33" s="80"/>
      <c r="J33" s="56"/>
      <c r="K33" s="80"/>
      <c r="L33" s="57"/>
      <c r="M33" s="80"/>
      <c r="N33" s="58"/>
      <c r="O33" s="80"/>
    </row>
    <row r="34" spans="4:15" ht="12.75">
      <c r="D34" s="51"/>
      <c r="E34" s="51"/>
      <c r="F34" s="54"/>
      <c r="G34" s="80"/>
      <c r="H34" s="55"/>
      <c r="I34" s="80"/>
      <c r="J34" s="56"/>
      <c r="K34" s="80"/>
      <c r="L34" s="57"/>
      <c r="M34" s="80"/>
      <c r="N34" s="58"/>
      <c r="O34" s="80"/>
    </row>
    <row r="35" spans="1:15" ht="12.75">
      <c r="A35" t="s">
        <v>12</v>
      </c>
      <c r="C35" s="12" t="str">
        <f>+C31</f>
        <v>DATE</v>
      </c>
      <c r="D35" s="51"/>
      <c r="E35" s="51"/>
      <c r="F35" s="54"/>
      <c r="G35" s="80"/>
      <c r="H35" s="55"/>
      <c r="I35" s="80"/>
      <c r="J35" s="56"/>
      <c r="K35" s="80"/>
      <c r="L35" s="57"/>
      <c r="M35" s="80"/>
      <c r="N35" s="58"/>
      <c r="O35" s="80"/>
    </row>
    <row r="36" spans="4:15" ht="12.75">
      <c r="D36" s="51"/>
      <c r="E36" s="51"/>
      <c r="F36" s="54"/>
      <c r="G36" s="80"/>
      <c r="H36" s="55"/>
      <c r="I36" s="80"/>
      <c r="J36" s="56"/>
      <c r="K36" s="80"/>
      <c r="L36" s="57"/>
      <c r="M36" s="80"/>
      <c r="N36" s="58"/>
      <c r="O36" s="80"/>
    </row>
    <row r="37" spans="1:15" ht="12.75">
      <c r="A37" t="s">
        <v>12</v>
      </c>
      <c r="C37" s="12" t="str">
        <f>+C35</f>
        <v>DATE</v>
      </c>
      <c r="D37" s="51"/>
      <c r="E37" s="51"/>
      <c r="F37" s="54"/>
      <c r="G37" s="80"/>
      <c r="H37" s="55"/>
      <c r="I37" s="80"/>
      <c r="J37" s="56"/>
      <c r="K37" s="80"/>
      <c r="L37" s="57"/>
      <c r="M37" s="80"/>
      <c r="N37" s="58"/>
      <c r="O37" s="80"/>
    </row>
    <row r="38" spans="1:15" ht="12.75">
      <c r="A38" s="8"/>
      <c r="D38" s="51"/>
      <c r="E38" s="51"/>
      <c r="F38" s="54"/>
      <c r="G38" s="80"/>
      <c r="H38" s="55"/>
      <c r="I38" s="80"/>
      <c r="J38" s="56"/>
      <c r="K38" s="80"/>
      <c r="L38" s="57"/>
      <c r="M38" s="80"/>
      <c r="N38" s="58"/>
      <c r="O38" s="80"/>
    </row>
    <row r="39" spans="1:15" ht="12.75">
      <c r="A39" t="s">
        <v>21</v>
      </c>
      <c r="C39" s="12" t="str">
        <f>+C35</f>
        <v>DATE</v>
      </c>
      <c r="D39" s="51"/>
      <c r="E39" s="51"/>
      <c r="F39" s="54"/>
      <c r="G39" s="80"/>
      <c r="H39" s="55"/>
      <c r="I39" s="80"/>
      <c r="J39" s="56"/>
      <c r="K39" s="80"/>
      <c r="L39" s="57"/>
      <c r="M39" s="80"/>
      <c r="N39" s="58"/>
      <c r="O39" s="80"/>
    </row>
    <row r="40" spans="4:15" ht="12.75">
      <c r="D40" s="51"/>
      <c r="E40" s="51"/>
      <c r="F40" s="54"/>
      <c r="G40" s="80"/>
      <c r="H40" s="55"/>
      <c r="I40" s="80"/>
      <c r="J40" s="56"/>
      <c r="K40" s="80"/>
      <c r="L40" s="57"/>
      <c r="M40" s="80"/>
      <c r="N40" s="58"/>
      <c r="O40" s="80"/>
    </row>
    <row r="41" spans="1:15" ht="12.75">
      <c r="A41" t="s">
        <v>21</v>
      </c>
      <c r="C41" s="12" t="s">
        <v>16</v>
      </c>
      <c r="D41" s="51"/>
      <c r="E41" s="51"/>
      <c r="F41" s="54"/>
      <c r="G41" s="80"/>
      <c r="H41" s="55"/>
      <c r="I41" s="80"/>
      <c r="J41" s="56"/>
      <c r="K41" s="80"/>
      <c r="L41" s="57"/>
      <c r="M41" s="80"/>
      <c r="N41" s="58"/>
      <c r="O41" s="80"/>
    </row>
    <row r="42" spans="4:15" ht="12.75">
      <c r="D42" s="51"/>
      <c r="E42" s="51"/>
      <c r="F42" s="54"/>
      <c r="G42" s="80"/>
      <c r="H42" s="55"/>
      <c r="I42" s="80"/>
      <c r="J42" s="56"/>
      <c r="K42" s="80"/>
      <c r="L42" s="57"/>
      <c r="M42" s="80"/>
      <c r="N42" s="58"/>
      <c r="O42" s="80"/>
    </row>
    <row r="43" spans="1:15" ht="12.75">
      <c r="A43" t="s">
        <v>13</v>
      </c>
      <c r="C43" s="12" t="str">
        <f>+C39</f>
        <v>DATE</v>
      </c>
      <c r="D43" s="51"/>
      <c r="E43" s="51"/>
      <c r="F43" s="54"/>
      <c r="G43" s="80"/>
      <c r="H43" s="55"/>
      <c r="I43" s="80"/>
      <c r="J43" s="56"/>
      <c r="K43" s="80"/>
      <c r="L43" s="57"/>
      <c r="M43" s="80"/>
      <c r="N43" s="58"/>
      <c r="O43" s="80"/>
    </row>
    <row r="44" spans="4:15" ht="12.75">
      <c r="D44" s="51"/>
      <c r="E44" s="51"/>
      <c r="F44" s="54"/>
      <c r="G44" s="80"/>
      <c r="H44" s="55"/>
      <c r="I44" s="80"/>
      <c r="J44" s="56"/>
      <c r="K44" s="80"/>
      <c r="L44" s="57"/>
      <c r="M44" s="80"/>
      <c r="N44" s="58"/>
      <c r="O44" s="80"/>
    </row>
    <row r="45" spans="1:15" ht="12.75">
      <c r="A45" t="s">
        <v>13</v>
      </c>
      <c r="C45" s="12" t="s">
        <v>16</v>
      </c>
      <c r="D45" s="51"/>
      <c r="E45" s="51"/>
      <c r="F45" s="54"/>
      <c r="G45" s="80"/>
      <c r="H45" s="55"/>
      <c r="I45" s="80"/>
      <c r="J45" s="56"/>
      <c r="K45" s="80"/>
      <c r="L45" s="57"/>
      <c r="M45" s="80"/>
      <c r="N45" s="58"/>
      <c r="O45" s="80"/>
    </row>
    <row r="46" spans="1:15" ht="12.75">
      <c r="A46" s="8"/>
      <c r="D46" s="51"/>
      <c r="E46" s="51"/>
      <c r="F46" s="54"/>
      <c r="G46" s="80"/>
      <c r="H46" s="55"/>
      <c r="I46" s="80"/>
      <c r="J46" s="56"/>
      <c r="K46" s="80"/>
      <c r="L46" s="57"/>
      <c r="M46" s="80"/>
      <c r="N46" s="58"/>
      <c r="O46" s="80"/>
    </row>
    <row r="47" spans="1:15" ht="12.75">
      <c r="A47" t="s">
        <v>14</v>
      </c>
      <c r="C47" s="12" t="str">
        <f>+C43</f>
        <v>DATE</v>
      </c>
      <c r="D47" s="51"/>
      <c r="E47" s="51"/>
      <c r="F47" s="54"/>
      <c r="G47" s="80"/>
      <c r="H47" s="55"/>
      <c r="I47" s="80"/>
      <c r="J47" s="56"/>
      <c r="K47" s="80"/>
      <c r="L47" s="57"/>
      <c r="M47" s="80"/>
      <c r="N47" s="58"/>
      <c r="O47" s="80"/>
    </row>
    <row r="48" spans="3:15" ht="12.75">
      <c r="C48" s="12" t="s">
        <v>23</v>
      </c>
      <c r="D48" s="51"/>
      <c r="E48" s="51"/>
      <c r="F48" s="54"/>
      <c r="G48" s="80"/>
      <c r="H48" s="55"/>
      <c r="I48" s="80"/>
      <c r="J48" s="56"/>
      <c r="K48" s="80"/>
      <c r="L48" s="57"/>
      <c r="M48" s="80"/>
      <c r="N48" s="58"/>
      <c r="O48" s="80"/>
    </row>
    <row r="49" spans="1:15" ht="12.75">
      <c r="A49" t="s">
        <v>14</v>
      </c>
      <c r="C49" s="12" t="s">
        <v>16</v>
      </c>
      <c r="D49" s="51"/>
      <c r="E49" s="51"/>
      <c r="F49" s="54"/>
      <c r="G49" s="80"/>
      <c r="H49" s="55"/>
      <c r="I49" s="80"/>
      <c r="J49" s="56"/>
      <c r="K49" s="80"/>
      <c r="L49" s="57"/>
      <c r="M49" s="80"/>
      <c r="N49" s="58"/>
      <c r="O49" s="80"/>
    </row>
    <row r="50" spans="1:15" ht="12.75">
      <c r="A50" s="8"/>
      <c r="D50" s="51"/>
      <c r="E50" s="51"/>
      <c r="F50" s="54"/>
      <c r="G50" s="80"/>
      <c r="H50" s="55"/>
      <c r="I50" s="80"/>
      <c r="J50" s="56"/>
      <c r="K50" s="80"/>
      <c r="L50" s="57"/>
      <c r="M50" s="80"/>
      <c r="N50" s="58"/>
      <c r="O50" s="80"/>
    </row>
    <row r="51" spans="1:15" ht="12.75">
      <c r="A51" t="s">
        <v>15</v>
      </c>
      <c r="C51" s="12" t="str">
        <f>+C47</f>
        <v>DATE</v>
      </c>
      <c r="D51" s="51"/>
      <c r="E51" s="51"/>
      <c r="F51" s="54"/>
      <c r="G51" s="80"/>
      <c r="H51" s="55"/>
      <c r="I51" s="80"/>
      <c r="J51" s="56"/>
      <c r="K51" s="80"/>
      <c r="L51" s="57"/>
      <c r="M51" s="80"/>
      <c r="N51" s="58"/>
      <c r="O51" s="80"/>
    </row>
    <row r="52" spans="3:15" ht="12.75">
      <c r="C52" s="12" t="str">
        <f>+C48</f>
        <v> </v>
      </c>
      <c r="D52" s="51"/>
      <c r="E52" s="51"/>
      <c r="F52" s="54"/>
      <c r="G52" s="80"/>
      <c r="H52" s="55"/>
      <c r="I52" s="80"/>
      <c r="J52" s="56"/>
      <c r="K52" s="80"/>
      <c r="L52" s="57"/>
      <c r="M52" s="80"/>
      <c r="N52" s="58"/>
      <c r="O52" s="80"/>
    </row>
    <row r="53" spans="1:15" ht="12.75">
      <c r="A53" t="s">
        <v>15</v>
      </c>
      <c r="C53" s="12" t="s">
        <v>16</v>
      </c>
      <c r="D53" s="51"/>
      <c r="E53" s="51"/>
      <c r="F53" s="54"/>
      <c r="G53" s="80"/>
      <c r="H53" s="55"/>
      <c r="I53" s="80"/>
      <c r="J53" s="56"/>
      <c r="K53" s="80"/>
      <c r="L53" s="57"/>
      <c r="M53" s="80"/>
      <c r="N53" s="58"/>
      <c r="O53" s="80"/>
    </row>
    <row r="54" spans="4:15" ht="12.75">
      <c r="D54" s="51"/>
      <c r="E54" s="51"/>
      <c r="F54" s="51"/>
      <c r="G54" s="80"/>
      <c r="H54" s="51"/>
      <c r="I54" s="80"/>
      <c r="J54" s="51"/>
      <c r="K54" s="80"/>
      <c r="L54" s="51"/>
      <c r="M54" s="80"/>
      <c r="N54" s="51"/>
      <c r="O54" s="80"/>
    </row>
    <row r="55" spans="3:15" ht="12.75">
      <c r="C55" s="12" t="s">
        <v>23</v>
      </c>
      <c r="D55" s="51">
        <f>+F55+J55+H55+L55+N55</f>
        <v>0</v>
      </c>
      <c r="E55" s="51"/>
      <c r="F55" s="51">
        <f>SUM(F5:F53)</f>
        <v>0</v>
      </c>
      <c r="G55" s="80"/>
      <c r="H55" s="51">
        <f>SUM(H5:H53)</f>
        <v>0</v>
      </c>
      <c r="I55" s="80"/>
      <c r="J55" s="51">
        <f>SUM(J5:J53)</f>
        <v>0</v>
      </c>
      <c r="K55" s="80"/>
      <c r="L55" s="51">
        <f>SUM(L5:L53)</f>
        <v>0</v>
      </c>
      <c r="M55" s="80"/>
      <c r="N55" s="51">
        <f>SUM(N5:N53)</f>
        <v>0</v>
      </c>
      <c r="O55" s="80"/>
    </row>
    <row r="56" spans="3:15" s="8" customFormat="1" ht="12.75">
      <c r="C56" s="12"/>
      <c r="D56" s="52" t="s">
        <v>1</v>
      </c>
      <c r="E56" s="52"/>
      <c r="F56" s="52" t="str">
        <f>+F4</f>
        <v>NAME</v>
      </c>
      <c r="G56" s="78"/>
      <c r="H56" s="52" t="str">
        <f>+H4</f>
        <v>NAME</v>
      </c>
      <c r="I56" s="78"/>
      <c r="J56" s="52" t="str">
        <f>+J4</f>
        <v>NAME</v>
      </c>
      <c r="K56" s="78"/>
      <c r="L56" s="52" t="str">
        <f>+L4</f>
        <v>NAME</v>
      </c>
      <c r="M56" s="78"/>
      <c r="N56" s="52" t="str">
        <f>+N4</f>
        <v>NAME</v>
      </c>
      <c r="O56" s="78"/>
    </row>
    <row r="57" spans="1:15" ht="12.75">
      <c r="A57" s="8"/>
      <c r="B57" s="8" t="s">
        <v>23</v>
      </c>
      <c r="D57" s="51"/>
      <c r="E57" s="51"/>
      <c r="F57" s="51"/>
      <c r="G57" s="80"/>
      <c r="H57" s="51"/>
      <c r="I57" s="80"/>
      <c r="J57" s="51"/>
      <c r="K57" s="80"/>
      <c r="L57" s="51"/>
      <c r="M57" s="80"/>
      <c r="N57" s="51"/>
      <c r="O57" s="80"/>
    </row>
    <row r="58" spans="4:15" ht="12.75">
      <c r="D58" s="51"/>
      <c r="E58" s="51"/>
      <c r="F58" s="51"/>
      <c r="G58" s="80"/>
      <c r="H58" s="51"/>
      <c r="I58" s="80"/>
      <c r="J58" s="51"/>
      <c r="K58" s="80"/>
      <c r="L58" s="51"/>
      <c r="M58" s="80"/>
      <c r="N58" s="51"/>
      <c r="O58" s="80"/>
    </row>
    <row r="59" spans="4:15" ht="12.75">
      <c r="D59" s="51"/>
      <c r="E59" s="51"/>
      <c r="F59" s="51"/>
      <c r="G59" s="80"/>
      <c r="H59" s="51"/>
      <c r="I59" s="80"/>
      <c r="J59" s="51"/>
      <c r="K59" s="80"/>
      <c r="L59" s="51"/>
      <c r="M59" s="80"/>
      <c r="N59" s="51"/>
      <c r="O59" s="80"/>
    </row>
    <row r="60" spans="4:15" ht="12.75">
      <c r="D60" s="51"/>
      <c r="E60" s="51"/>
      <c r="F60" s="51"/>
      <c r="G60" s="80"/>
      <c r="H60" s="51"/>
      <c r="I60" s="80"/>
      <c r="J60" s="51"/>
      <c r="K60" s="80"/>
      <c r="L60" s="51"/>
      <c r="M60" s="80"/>
      <c r="N60" s="51"/>
      <c r="O60" s="80"/>
    </row>
    <row r="61" spans="4:15" ht="12.75">
      <c r="D61" s="51"/>
      <c r="E61" s="51"/>
      <c r="F61" s="51"/>
      <c r="G61" s="80"/>
      <c r="H61" s="51"/>
      <c r="I61" s="80"/>
      <c r="J61" s="51"/>
      <c r="K61" s="80"/>
      <c r="L61" s="51"/>
      <c r="M61" s="80"/>
      <c r="N61" s="51"/>
      <c r="O61" s="80"/>
    </row>
    <row r="62" spans="4:15" ht="12.75">
      <c r="D62" s="51"/>
      <c r="E62" s="51"/>
      <c r="F62" s="51"/>
      <c r="G62" s="80"/>
      <c r="H62" s="51"/>
      <c r="I62" s="80"/>
      <c r="J62" s="51"/>
      <c r="K62" s="80"/>
      <c r="L62" s="51"/>
      <c r="M62" s="80"/>
      <c r="N62" s="51"/>
      <c r="O62" s="80"/>
    </row>
    <row r="63" spans="4:15" ht="12.75">
      <c r="D63" s="51"/>
      <c r="E63" s="51"/>
      <c r="F63" s="51"/>
      <c r="G63" s="80"/>
      <c r="H63" s="51"/>
      <c r="I63" s="80"/>
      <c r="J63" s="51"/>
      <c r="K63" s="80"/>
      <c r="L63" s="51"/>
      <c r="M63" s="80"/>
      <c r="N63" s="51"/>
      <c r="O63" s="80"/>
    </row>
    <row r="64" spans="4:15" ht="12.75">
      <c r="D64" s="51"/>
      <c r="E64" s="51"/>
      <c r="F64" s="51"/>
      <c r="G64" s="80"/>
      <c r="H64" s="51"/>
      <c r="I64" s="80"/>
      <c r="J64" s="51"/>
      <c r="K64" s="80"/>
      <c r="L64" s="51"/>
      <c r="M64" s="80"/>
      <c r="N64" s="51"/>
      <c r="O64" s="80"/>
    </row>
    <row r="65" spans="4:15" ht="12.75">
      <c r="D65" s="51"/>
      <c r="E65" s="51"/>
      <c r="F65" s="51"/>
      <c r="G65" s="80"/>
      <c r="H65" s="51"/>
      <c r="I65" s="80"/>
      <c r="J65" s="51"/>
      <c r="K65" s="80"/>
      <c r="L65" s="51"/>
      <c r="M65" s="80"/>
      <c r="N65" s="51"/>
      <c r="O65" s="80"/>
    </row>
    <row r="66" spans="4:15" ht="12.75">
      <c r="D66" s="51"/>
      <c r="E66" s="51"/>
      <c r="F66" s="51"/>
      <c r="G66" s="80"/>
      <c r="H66" s="51"/>
      <c r="I66" s="80"/>
      <c r="J66" s="51"/>
      <c r="K66" s="80"/>
      <c r="L66" s="51"/>
      <c r="M66" s="80"/>
      <c r="N66" s="51"/>
      <c r="O66" s="80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8:K50"/>
  <sheetViews>
    <sheetView zoomScalePageLayoutView="0" workbookViewId="0" topLeftCell="B1">
      <selection activeCell="E12" sqref="E12"/>
    </sheetView>
  </sheetViews>
  <sheetFormatPr defaultColWidth="9.140625" defaultRowHeight="12.75"/>
  <cols>
    <col min="2" max="2" width="7.8515625" style="0" customWidth="1"/>
    <col min="3" max="3" width="11.140625" style="0" customWidth="1"/>
    <col min="4" max="4" width="9.8515625" style="0" customWidth="1"/>
    <col min="5" max="5" width="10.140625" style="0" customWidth="1"/>
    <col min="8" max="8" width="10.00390625" style="0" customWidth="1"/>
  </cols>
  <sheetData>
    <row r="8" ht="20.25">
      <c r="C8" s="10" t="s">
        <v>17</v>
      </c>
    </row>
    <row r="10" spans="2:5" ht="15.75">
      <c r="B10" s="65" t="s">
        <v>18</v>
      </c>
      <c r="C10" s="87">
        <v>2023</v>
      </c>
      <c r="D10" t="s">
        <v>65</v>
      </c>
      <c r="E10" s="88">
        <v>3754.45</v>
      </c>
    </row>
    <row r="11" spans="2:5" ht="12.75">
      <c r="B11" t="s">
        <v>50</v>
      </c>
      <c r="D11" t="s">
        <v>66</v>
      </c>
      <c r="E11">
        <v>1002.45</v>
      </c>
    </row>
    <row r="12" ht="12.75">
      <c r="E12" t="s">
        <v>23</v>
      </c>
    </row>
    <row r="13" spans="3:9" s="89" customFormat="1" ht="12">
      <c r="C13" s="89" t="s">
        <v>17</v>
      </c>
      <c r="D13" s="89" t="s">
        <v>2</v>
      </c>
      <c r="E13" s="89" t="s">
        <v>4</v>
      </c>
      <c r="F13" s="89" t="s">
        <v>3</v>
      </c>
      <c r="G13" s="89" t="s">
        <v>5</v>
      </c>
      <c r="H13" s="89" t="s">
        <v>6</v>
      </c>
      <c r="I13" s="89" t="s">
        <v>7</v>
      </c>
    </row>
    <row r="14" spans="2:9" ht="12.75">
      <c r="B14">
        <v>1</v>
      </c>
      <c r="C14" s="66">
        <f>+1!C2</f>
        <v>0</v>
      </c>
      <c r="D14" s="61">
        <f>+1!E317</f>
        <v>0</v>
      </c>
      <c r="E14" s="61">
        <f>+1!F317</f>
        <v>0</v>
      </c>
      <c r="F14" s="61">
        <f>+1!G317</f>
        <v>0</v>
      </c>
      <c r="G14" s="61">
        <f>+1!I317</f>
        <v>0</v>
      </c>
      <c r="H14" s="61">
        <f>+G14+F14+E14</f>
        <v>0</v>
      </c>
      <c r="I14" s="61">
        <f>+D14-H14</f>
        <v>0</v>
      </c>
    </row>
    <row r="15" spans="2:9" ht="12.75">
      <c r="B15">
        <v>2</v>
      </c>
      <c r="C15" s="66">
        <f>+2!C2</f>
        <v>0</v>
      </c>
      <c r="D15" s="61">
        <f>+2!E317</f>
        <v>0</v>
      </c>
      <c r="E15" s="61">
        <f>+2!F317</f>
        <v>0</v>
      </c>
      <c r="F15" s="61">
        <f>+2!G317</f>
        <v>0</v>
      </c>
      <c r="G15" s="61">
        <f>+2!I317</f>
        <v>0</v>
      </c>
      <c r="H15" s="61">
        <f aca="true" t="shared" si="0" ref="H15:H23">+G15+F15+E15</f>
        <v>0</v>
      </c>
      <c r="I15" s="61">
        <f aca="true" t="shared" si="1" ref="I15:I23">+D15-H15</f>
        <v>0</v>
      </c>
    </row>
    <row r="16" spans="2:9" ht="12.75">
      <c r="B16">
        <v>3</v>
      </c>
      <c r="C16" s="66">
        <f>SUM(3!C2)</f>
        <v>0</v>
      </c>
      <c r="D16" s="61">
        <f>+3!E317</f>
        <v>0</v>
      </c>
      <c r="E16" s="61">
        <f>+3!F317</f>
        <v>0</v>
      </c>
      <c r="F16" s="61">
        <f>+3!G317</f>
        <v>0</v>
      </c>
      <c r="G16" s="61">
        <f>+3!I317</f>
        <v>0</v>
      </c>
      <c r="H16" s="61">
        <f t="shared" si="0"/>
        <v>0</v>
      </c>
      <c r="I16" s="61">
        <f t="shared" si="1"/>
        <v>0</v>
      </c>
    </row>
    <row r="17" spans="2:9" ht="12.75">
      <c r="B17">
        <v>4</v>
      </c>
      <c r="C17" s="66">
        <f>SUM(4!C2)</f>
        <v>0</v>
      </c>
      <c r="D17" s="61">
        <f>+4!E317</f>
        <v>0</v>
      </c>
      <c r="E17" s="61">
        <f>+4!F317</f>
        <v>0</v>
      </c>
      <c r="F17" s="61">
        <f>+4!G317</f>
        <v>0</v>
      </c>
      <c r="G17" s="61">
        <f>+4!I317</f>
        <v>0</v>
      </c>
      <c r="H17" s="61">
        <f t="shared" si="0"/>
        <v>0</v>
      </c>
      <c r="I17" s="61">
        <f t="shared" si="1"/>
        <v>0</v>
      </c>
    </row>
    <row r="18" spans="2:9" ht="12.75">
      <c r="B18">
        <v>5</v>
      </c>
      <c r="C18" s="66">
        <f>SUM(5!C2)</f>
        <v>0</v>
      </c>
      <c r="D18" s="61">
        <f>+5!E317</f>
        <v>0</v>
      </c>
      <c r="E18" s="61">
        <f>+5!F317</f>
        <v>0</v>
      </c>
      <c r="F18" s="61">
        <f>+5!G317</f>
        <v>0</v>
      </c>
      <c r="G18" s="61">
        <f>+5!I317</f>
        <v>0</v>
      </c>
      <c r="H18" s="61">
        <f t="shared" si="0"/>
        <v>0</v>
      </c>
      <c r="I18" s="61">
        <f t="shared" si="1"/>
        <v>0</v>
      </c>
    </row>
    <row r="19" spans="2:9" ht="12.75">
      <c r="B19">
        <v>6</v>
      </c>
      <c r="C19" s="66">
        <f>SUM(6!C2)</f>
        <v>0</v>
      </c>
      <c r="D19" s="61">
        <f>+6!E317</f>
        <v>0</v>
      </c>
      <c r="E19" s="61">
        <f>+6!F317</f>
        <v>0</v>
      </c>
      <c r="F19" s="61">
        <f>+6!G317</f>
        <v>0</v>
      </c>
      <c r="G19" s="61">
        <f>+6!I317</f>
        <v>0</v>
      </c>
      <c r="H19" s="61">
        <f t="shared" si="0"/>
        <v>0</v>
      </c>
      <c r="I19" s="61">
        <f t="shared" si="1"/>
        <v>0</v>
      </c>
    </row>
    <row r="20" spans="2:9" ht="12.75">
      <c r="B20">
        <v>7</v>
      </c>
      <c r="C20" s="66">
        <f>SUM(7!C2)</f>
        <v>0</v>
      </c>
      <c r="D20" s="61">
        <f>+7!E317</f>
        <v>0</v>
      </c>
      <c r="E20" s="61">
        <f>+7!F317</f>
        <v>0</v>
      </c>
      <c r="F20" s="61">
        <f>+7!G317</f>
        <v>0</v>
      </c>
      <c r="G20" s="61">
        <f>+7!I317</f>
        <v>0</v>
      </c>
      <c r="H20" s="61">
        <f t="shared" si="0"/>
        <v>0</v>
      </c>
      <c r="I20" s="61">
        <f t="shared" si="1"/>
        <v>0</v>
      </c>
    </row>
    <row r="21" spans="2:9" ht="12.75">
      <c r="B21">
        <v>8</v>
      </c>
      <c r="C21" s="66">
        <f>SUM(8!C2)</f>
        <v>0</v>
      </c>
      <c r="D21" s="61">
        <f>+8!E317</f>
        <v>0</v>
      </c>
      <c r="E21" s="61">
        <f>+8!F317</f>
        <v>0</v>
      </c>
      <c r="F21" s="61">
        <f>+8!G317</f>
        <v>0</v>
      </c>
      <c r="G21" s="61">
        <f>+8!I317</f>
        <v>0</v>
      </c>
      <c r="H21" s="61">
        <f t="shared" si="0"/>
        <v>0</v>
      </c>
      <c r="I21" s="61">
        <f t="shared" si="1"/>
        <v>0</v>
      </c>
    </row>
    <row r="22" spans="2:9" ht="12.75">
      <c r="B22">
        <v>9</v>
      </c>
      <c r="C22" s="66">
        <f>SUM(9!C2)</f>
        <v>0</v>
      </c>
      <c r="D22" s="61">
        <f>+9!E317</f>
        <v>0</v>
      </c>
      <c r="E22" s="61">
        <f>+9!F317</f>
        <v>0</v>
      </c>
      <c r="F22" s="61">
        <f>+9!G317</f>
        <v>0</v>
      </c>
      <c r="G22" s="61">
        <f>+9!I317</f>
        <v>0</v>
      </c>
      <c r="H22" s="61">
        <f t="shared" si="0"/>
        <v>0</v>
      </c>
      <c r="I22" s="61">
        <f t="shared" si="1"/>
        <v>0</v>
      </c>
    </row>
    <row r="23" spans="2:9" ht="12.75">
      <c r="B23">
        <v>10</v>
      </c>
      <c r="C23" s="66">
        <f>SUM('10'!C2)</f>
        <v>0</v>
      </c>
      <c r="D23" s="61">
        <f>+'10'!E317</f>
        <v>0</v>
      </c>
      <c r="E23" s="61">
        <f>+'10'!F317</f>
        <v>0</v>
      </c>
      <c r="F23" s="61">
        <f>+'10'!G317</f>
        <v>0</v>
      </c>
      <c r="G23" s="61">
        <f>+9!I317</f>
        <v>0</v>
      </c>
      <c r="H23" s="61">
        <f t="shared" si="0"/>
        <v>0</v>
      </c>
      <c r="I23" s="61">
        <f t="shared" si="1"/>
        <v>0</v>
      </c>
    </row>
    <row r="24" spans="3:9" ht="12.75">
      <c r="C24" s="66"/>
      <c r="D24" s="61"/>
      <c r="E24" s="61"/>
      <c r="F24" s="61"/>
      <c r="G24" s="61"/>
      <c r="H24" s="61"/>
      <c r="I24" s="61"/>
    </row>
    <row r="25" spans="3:9" ht="13.5" thickBot="1">
      <c r="C25" s="62"/>
      <c r="D25" s="63">
        <f aca="true" t="shared" si="2" ref="D25:I25">SUM(D14:D24)</f>
        <v>0</v>
      </c>
      <c r="E25" s="63">
        <f t="shared" si="2"/>
        <v>0</v>
      </c>
      <c r="F25" s="63">
        <f t="shared" si="2"/>
        <v>0</v>
      </c>
      <c r="G25" s="63">
        <f t="shared" si="2"/>
        <v>0</v>
      </c>
      <c r="H25" s="63">
        <f t="shared" si="2"/>
        <v>0</v>
      </c>
      <c r="I25" s="63">
        <f t="shared" si="2"/>
        <v>0</v>
      </c>
    </row>
    <row r="26" spans="3:9" ht="13.5" thickTop="1">
      <c r="C26" s="62"/>
      <c r="D26" s="62"/>
      <c r="E26" s="62"/>
      <c r="F26" s="62"/>
      <c r="G26" s="62"/>
      <c r="H26" s="62"/>
      <c r="I26" s="62"/>
    </row>
    <row r="27" spans="3:9" ht="13.5" thickBot="1">
      <c r="C27" s="61" t="s">
        <v>1</v>
      </c>
      <c r="D27" s="61"/>
      <c r="E27" s="64">
        <f>+E25*2</f>
        <v>0</v>
      </c>
      <c r="F27" s="64">
        <f>+F25*2.4</f>
        <v>0</v>
      </c>
      <c r="G27" s="64">
        <f>+G25</f>
        <v>0</v>
      </c>
      <c r="H27" s="64">
        <f>+G27+F27+E27</f>
        <v>0</v>
      </c>
      <c r="I27" s="61"/>
    </row>
    <row r="28" spans="3:9" ht="13.5" thickTop="1">
      <c r="C28" s="61"/>
      <c r="D28" s="61"/>
      <c r="E28" s="61"/>
      <c r="F28" s="61"/>
      <c r="G28" s="61"/>
      <c r="H28" s="61"/>
      <c r="I28" s="61"/>
    </row>
    <row r="29" spans="3:9" ht="12.75">
      <c r="C29" s="61"/>
      <c r="D29" s="61"/>
      <c r="E29" s="61"/>
      <c r="F29" s="61"/>
      <c r="G29" s="61"/>
      <c r="H29" s="61"/>
      <c r="I29" s="61"/>
    </row>
    <row r="30" spans="2:9" ht="12.75">
      <c r="B30" t="s">
        <v>56</v>
      </c>
      <c r="C30" s="61"/>
      <c r="D30" s="61"/>
      <c r="E30" s="61"/>
      <c r="F30" s="61"/>
      <c r="G30" s="61"/>
      <c r="H30" s="61"/>
      <c r="I30" s="61"/>
    </row>
    <row r="31" spans="2:9" ht="13.5" thickBot="1">
      <c r="B31" t="s">
        <v>55</v>
      </c>
      <c r="C31" s="61"/>
      <c r="D31" s="64">
        <f>+J49</f>
        <v>0</v>
      </c>
      <c r="E31" s="61"/>
      <c r="F31" s="61"/>
      <c r="G31" s="61"/>
      <c r="H31" s="61"/>
      <c r="I31" s="61"/>
    </row>
    <row r="32" ht="13.5" thickTop="1"/>
    <row r="33" spans="2:11" s="8" customFormat="1" ht="12.75">
      <c r="B33" s="12" t="s">
        <v>25</v>
      </c>
      <c r="C33" s="12" t="s">
        <v>16</v>
      </c>
      <c r="D33" s="12" t="s">
        <v>57</v>
      </c>
      <c r="E33" s="12" t="s">
        <v>35</v>
      </c>
      <c r="F33" s="12" t="s">
        <v>52</v>
      </c>
      <c r="G33" s="12" t="s">
        <v>25</v>
      </c>
      <c r="H33" s="12" t="s">
        <v>16</v>
      </c>
      <c r="I33" s="12" t="s">
        <v>57</v>
      </c>
      <c r="J33" s="12" t="s">
        <v>35</v>
      </c>
      <c r="K33" s="12" t="s">
        <v>52</v>
      </c>
    </row>
    <row r="34" spans="2:11" ht="12.75">
      <c r="B34" s="74" t="s">
        <v>0</v>
      </c>
      <c r="C34" s="70" t="s">
        <v>42</v>
      </c>
      <c r="D34" s="43">
        <f>+TOTAL!R15</f>
        <v>0</v>
      </c>
      <c r="E34" s="43">
        <f>SUM(TOTAL!V15)</f>
        <v>0</v>
      </c>
      <c r="F34" s="69">
        <f>+D34-E34</f>
        <v>0</v>
      </c>
      <c r="G34" s="75" t="s">
        <v>20</v>
      </c>
      <c r="H34" s="70" t="s">
        <v>42</v>
      </c>
      <c r="I34" s="43">
        <f>+TOTAL!R171</f>
        <v>0</v>
      </c>
      <c r="J34" s="43">
        <f>+TOTAL!V171</f>
        <v>0</v>
      </c>
      <c r="K34" s="43">
        <f>+I34-J34</f>
        <v>0</v>
      </c>
    </row>
    <row r="35" spans="2:11" ht="12.75">
      <c r="B35" s="74" t="s">
        <v>0</v>
      </c>
      <c r="C35" s="8" t="s">
        <v>43</v>
      </c>
      <c r="D35" s="43">
        <f>+TOTAL!R28</f>
        <v>0</v>
      </c>
      <c r="E35" s="43">
        <f>+TOTAL!V28</f>
        <v>0</v>
      </c>
      <c r="F35" s="69">
        <f aca="true" t="shared" si="3" ref="F35:F44">+D35-E35</f>
        <v>0</v>
      </c>
      <c r="G35" s="75" t="s">
        <v>20</v>
      </c>
      <c r="H35" s="8" t="s">
        <v>43</v>
      </c>
      <c r="I35" s="43">
        <f>SUM(TOTAL!R184)</f>
        <v>0</v>
      </c>
      <c r="J35" s="43">
        <f>SUM(TOTAL!V184)</f>
        <v>0</v>
      </c>
      <c r="K35" s="43">
        <f aca="true" t="shared" si="4" ref="K35:K45">+I35-J35</f>
        <v>0</v>
      </c>
    </row>
    <row r="36" spans="2:11" ht="12.75">
      <c r="B36" s="74" t="s">
        <v>8</v>
      </c>
      <c r="C36" s="70" t="s">
        <v>42</v>
      </c>
      <c r="D36" s="43">
        <f>+TOTAL!R41</f>
        <v>0</v>
      </c>
      <c r="E36" s="43">
        <f>SUM(TOTAL!V41)</f>
        <v>0</v>
      </c>
      <c r="F36" s="69">
        <f t="shared" si="3"/>
        <v>0</v>
      </c>
      <c r="G36" s="75" t="s">
        <v>12</v>
      </c>
      <c r="H36" s="70" t="s">
        <v>42</v>
      </c>
      <c r="I36" s="43">
        <f>SUM(TOTAL!R197)</f>
        <v>0</v>
      </c>
      <c r="J36" s="43">
        <f>SUM(TOTAL!V197)</f>
        <v>0</v>
      </c>
      <c r="K36" s="43">
        <f t="shared" si="4"/>
        <v>0</v>
      </c>
    </row>
    <row r="37" spans="2:11" ht="12.75">
      <c r="B37" s="74" t="s">
        <v>8</v>
      </c>
      <c r="C37" s="8" t="s">
        <v>44</v>
      </c>
      <c r="D37" s="43">
        <f>+TOTAL!R54</f>
        <v>0</v>
      </c>
      <c r="E37" s="43">
        <f>SUM(TOTAL!V54)</f>
        <v>0</v>
      </c>
      <c r="F37" s="69">
        <f t="shared" si="3"/>
        <v>0</v>
      </c>
      <c r="G37" s="75" t="s">
        <v>12</v>
      </c>
      <c r="H37" s="8" t="s">
        <v>43</v>
      </c>
      <c r="I37" s="43">
        <f>SUM(TOTAL!R210)</f>
        <v>0</v>
      </c>
      <c r="J37" s="43">
        <f>SUM(TOTAL!V210)</f>
        <v>0</v>
      </c>
      <c r="K37" s="43">
        <f t="shared" si="4"/>
        <v>0</v>
      </c>
    </row>
    <row r="38" spans="2:11" ht="12.75">
      <c r="B38" s="74" t="s">
        <v>54</v>
      </c>
      <c r="C38" s="70" t="s">
        <v>42</v>
      </c>
      <c r="D38" s="43">
        <f>+TOTAL!R67</f>
        <v>0</v>
      </c>
      <c r="E38" s="43">
        <f>SUM(TOTAL!V67)</f>
        <v>0</v>
      </c>
      <c r="F38" s="69">
        <f t="shared" si="3"/>
        <v>0</v>
      </c>
      <c r="G38" s="75" t="s">
        <v>21</v>
      </c>
      <c r="H38" s="70" t="s">
        <v>42</v>
      </c>
      <c r="I38" s="43">
        <f>SUM(TOTAL!R223)</f>
        <v>0</v>
      </c>
      <c r="J38" s="43">
        <f>SUM(TOTAL!V223)</f>
        <v>0</v>
      </c>
      <c r="K38" s="43">
        <f t="shared" si="4"/>
        <v>0</v>
      </c>
    </row>
    <row r="39" spans="2:11" ht="12.75">
      <c r="B39" s="74" t="s">
        <v>54</v>
      </c>
      <c r="C39" s="8" t="s">
        <v>43</v>
      </c>
      <c r="D39" s="43">
        <f>+TOTAL!R80</f>
        <v>0</v>
      </c>
      <c r="E39" s="43">
        <f>SUM(TOTAL!V80)</f>
        <v>0</v>
      </c>
      <c r="F39" s="69">
        <f t="shared" si="3"/>
        <v>0</v>
      </c>
      <c r="G39" s="75" t="s">
        <v>21</v>
      </c>
      <c r="H39" s="8" t="s">
        <v>45</v>
      </c>
      <c r="I39" s="43">
        <f>SUM(TOTAL!R236)</f>
        <v>0</v>
      </c>
      <c r="J39" s="43">
        <f>SUM(TOTAL!V236)</f>
        <v>0</v>
      </c>
      <c r="K39" s="43">
        <f t="shared" si="4"/>
        <v>0</v>
      </c>
    </row>
    <row r="40" spans="2:11" ht="12.75">
      <c r="B40" s="74" t="s">
        <v>60</v>
      </c>
      <c r="C40" s="70" t="s">
        <v>42</v>
      </c>
      <c r="D40" s="43">
        <f>+TOTAL!R93</f>
        <v>0</v>
      </c>
      <c r="E40" s="43">
        <f>SUM(TOTAL!V93)</f>
        <v>0</v>
      </c>
      <c r="F40" s="69">
        <f t="shared" si="3"/>
        <v>0</v>
      </c>
      <c r="G40" s="75" t="s">
        <v>13</v>
      </c>
      <c r="H40" s="70" t="s">
        <v>42</v>
      </c>
      <c r="I40" s="43">
        <f>SUM(TOTAL!R249)</f>
        <v>0</v>
      </c>
      <c r="J40" s="43">
        <f>SUM(TOTAL!V249)</f>
        <v>0</v>
      </c>
      <c r="K40" s="43">
        <f t="shared" si="4"/>
        <v>0</v>
      </c>
    </row>
    <row r="41" spans="2:11" ht="12.75">
      <c r="B41" s="74" t="s">
        <v>9</v>
      </c>
      <c r="C41" s="8" t="s">
        <v>45</v>
      </c>
      <c r="D41" s="43">
        <f>+TOTAL!R106</f>
        <v>0</v>
      </c>
      <c r="E41" s="43">
        <f>SUM(TOTAL!V106)</f>
        <v>0</v>
      </c>
      <c r="F41" s="69">
        <f t="shared" si="3"/>
        <v>0</v>
      </c>
      <c r="G41" s="75" t="s">
        <v>13</v>
      </c>
      <c r="H41" s="8" t="s">
        <v>43</v>
      </c>
      <c r="I41" s="43">
        <f>SUM(TOTAL!R262)</f>
        <v>0</v>
      </c>
      <c r="J41" s="43">
        <f>SUM(TOTAL!V262)</f>
        <v>0</v>
      </c>
      <c r="K41" s="43">
        <f t="shared" si="4"/>
        <v>0</v>
      </c>
    </row>
    <row r="42" spans="2:11" ht="12.75">
      <c r="B42" s="74" t="s">
        <v>10</v>
      </c>
      <c r="C42" s="70" t="s">
        <v>42</v>
      </c>
      <c r="D42" s="43">
        <f>+TOTAL!R119</f>
        <v>0</v>
      </c>
      <c r="E42" s="43">
        <f>SUM(TOTAL!V119)</f>
        <v>0</v>
      </c>
      <c r="F42" s="69">
        <f t="shared" si="3"/>
        <v>0</v>
      </c>
      <c r="G42" s="75" t="s">
        <v>14</v>
      </c>
      <c r="H42" s="70" t="s">
        <v>42</v>
      </c>
      <c r="I42" s="43">
        <f>SUM(TOTAL!R275)</f>
        <v>0</v>
      </c>
      <c r="J42" s="43">
        <f>SUM(TOTAL!V275)</f>
        <v>0</v>
      </c>
      <c r="K42" s="43">
        <f t="shared" si="4"/>
        <v>0</v>
      </c>
    </row>
    <row r="43" spans="2:11" ht="12.75">
      <c r="B43" s="74" t="s">
        <v>10</v>
      </c>
      <c r="C43" s="8" t="s">
        <v>43</v>
      </c>
      <c r="D43" s="43">
        <f>+TOTAL!R132</f>
        <v>0</v>
      </c>
      <c r="E43" s="43">
        <f>SUM(TOTAL!V132)</f>
        <v>0</v>
      </c>
      <c r="F43" s="69">
        <f t="shared" si="3"/>
        <v>0</v>
      </c>
      <c r="G43" s="75" t="s">
        <v>14</v>
      </c>
      <c r="H43" s="8" t="s">
        <v>45</v>
      </c>
      <c r="I43" s="43">
        <f>SUM(TOTAL!R275)</f>
        <v>0</v>
      </c>
      <c r="J43" s="43">
        <f>SUM(TOTAL!V275)</f>
        <v>0</v>
      </c>
      <c r="K43" s="43">
        <f t="shared" si="4"/>
        <v>0</v>
      </c>
    </row>
    <row r="44" spans="2:11" ht="12.75">
      <c r="B44" s="74" t="s">
        <v>11</v>
      </c>
      <c r="C44" s="70" t="s">
        <v>42</v>
      </c>
      <c r="D44" s="43">
        <f>+TOTAL!R145</f>
        <v>0</v>
      </c>
      <c r="E44" s="43">
        <f>SUM(TOTAL!V145)</f>
        <v>0</v>
      </c>
      <c r="F44" s="69">
        <f t="shared" si="3"/>
        <v>0</v>
      </c>
      <c r="G44" s="75" t="s">
        <v>15</v>
      </c>
      <c r="H44" s="70" t="s">
        <v>42</v>
      </c>
      <c r="I44" s="43">
        <f>SUM(TOTAL!R301)</f>
        <v>0</v>
      </c>
      <c r="J44" s="43">
        <f>SUM(TOTAL!V301)</f>
        <v>0</v>
      </c>
      <c r="K44" s="43">
        <f t="shared" si="4"/>
        <v>0</v>
      </c>
    </row>
    <row r="45" spans="2:11" ht="12.75">
      <c r="B45" s="74" t="s">
        <v>11</v>
      </c>
      <c r="C45" s="8" t="s">
        <v>45</v>
      </c>
      <c r="D45" s="43">
        <f>+TOTAL!R158</f>
        <v>0</v>
      </c>
      <c r="E45" s="43">
        <f>SUM(TOTAL!V158)</f>
        <v>0</v>
      </c>
      <c r="F45" s="69">
        <f>+D45-E45</f>
        <v>0</v>
      </c>
      <c r="G45" s="75" t="s">
        <v>15</v>
      </c>
      <c r="H45" s="8" t="s">
        <v>43</v>
      </c>
      <c r="I45" s="43">
        <f>SUM(TOTAL!R317)</f>
        <v>0</v>
      </c>
      <c r="J45" s="43">
        <f>SUM(TOTAL!V317)</f>
        <v>0</v>
      </c>
      <c r="K45" s="43">
        <f t="shared" si="4"/>
        <v>0</v>
      </c>
    </row>
    <row r="47" spans="2:10" ht="12.75">
      <c r="B47" s="8" t="s">
        <v>1</v>
      </c>
      <c r="D47" s="43">
        <f>SUM(D34:D46)</f>
        <v>0</v>
      </c>
      <c r="E47" s="43">
        <f>SUM(E34:E46)</f>
        <v>0</v>
      </c>
      <c r="G47" s="69" t="s">
        <v>58</v>
      </c>
      <c r="I47" s="43">
        <f>+D47</f>
        <v>0</v>
      </c>
      <c r="J47" s="43">
        <f>+E47</f>
        <v>0</v>
      </c>
    </row>
    <row r="48" spans="7:10" ht="12.75">
      <c r="G48" s="69" t="s">
        <v>59</v>
      </c>
      <c r="I48" s="43">
        <f>SUM(I34:I46)</f>
        <v>0</v>
      </c>
      <c r="J48" s="43">
        <f>SUM(J34:J46)</f>
        <v>0</v>
      </c>
    </row>
    <row r="49" spans="7:11" ht="13.5" thickBot="1">
      <c r="G49" s="69" t="s">
        <v>18</v>
      </c>
      <c r="I49" s="72">
        <f>+I47+I48</f>
        <v>0</v>
      </c>
      <c r="J49" s="72">
        <f>+J48+J47</f>
        <v>0</v>
      </c>
      <c r="K49" s="73">
        <f>+I49-J49</f>
        <v>0</v>
      </c>
    </row>
    <row r="50" spans="9:11" ht="13.5" thickTop="1">
      <c r="I50" s="12" t="s">
        <v>57</v>
      </c>
      <c r="J50" s="12" t="s">
        <v>35</v>
      </c>
      <c r="K50" s="12" t="s">
        <v>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13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7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7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1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4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7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08">
      <selection activeCell="A338" sqref="A338:IV353"/>
    </sheetView>
  </sheetViews>
  <sheetFormatPr defaultColWidth="9.140625" defaultRowHeight="12.75"/>
  <cols>
    <col min="1" max="1" width="8.28125" style="0" customWidth="1"/>
    <col min="2" max="2" width="7.140625" style="32" customWidth="1"/>
    <col min="3" max="3" width="8.421875" style="0" customWidth="1"/>
    <col min="5" max="12" width="9.140625" style="2" customWidth="1"/>
    <col min="13" max="13" width="7.7109375" style="0" customWidth="1"/>
  </cols>
  <sheetData>
    <row r="1" spans="1:13" ht="12.75">
      <c r="A1" t="s">
        <v>16</v>
      </c>
      <c r="C1">
        <f>SUM('NAME YEAR END'!C10)</f>
        <v>2023</v>
      </c>
      <c r="M1" t="s">
        <v>16</v>
      </c>
    </row>
    <row r="2" spans="1:13" ht="12.75">
      <c r="A2" t="s">
        <v>17</v>
      </c>
      <c r="C2" s="16">
        <f>+G320</f>
        <v>0</v>
      </c>
      <c r="M2" t="s">
        <v>17</v>
      </c>
    </row>
    <row r="4" spans="1:13" s="22" customFormat="1" ht="12.75">
      <c r="A4" s="22" t="s">
        <v>25</v>
      </c>
      <c r="B4" s="32"/>
      <c r="C4" s="22" t="s">
        <v>24</v>
      </c>
      <c r="D4" s="22" t="s">
        <v>16</v>
      </c>
      <c r="E4" s="11" t="s">
        <v>2</v>
      </c>
      <c r="F4" s="11" t="s">
        <v>4</v>
      </c>
      <c r="G4" s="11" t="s">
        <v>3</v>
      </c>
      <c r="H4" s="11" t="s">
        <v>5</v>
      </c>
      <c r="I4" s="11" t="s">
        <v>5</v>
      </c>
      <c r="J4" s="23" t="s">
        <v>6</v>
      </c>
      <c r="K4" s="23" t="s">
        <v>37</v>
      </c>
      <c r="L4" s="11" t="s">
        <v>7</v>
      </c>
      <c r="M4" s="22" t="s">
        <v>25</v>
      </c>
    </row>
    <row r="5" spans="1:13" ht="12.75">
      <c r="A5" t="s">
        <v>41</v>
      </c>
      <c r="B5" s="32" t="s">
        <v>42</v>
      </c>
      <c r="D5">
        <v>1</v>
      </c>
      <c r="J5" s="2">
        <f>+F5+G5+I5+H5</f>
        <v>0</v>
      </c>
      <c r="L5" s="2">
        <f>+E5-J5-K5</f>
        <v>0</v>
      </c>
      <c r="M5" t="s">
        <v>41</v>
      </c>
    </row>
    <row r="6" spans="4:12" ht="12.75">
      <c r="D6">
        <v>2</v>
      </c>
      <c r="J6" s="2">
        <f aca="true" t="shared" si="0" ref="J6:J14">+F6+G6+I6+H6</f>
        <v>0</v>
      </c>
      <c r="L6" s="2">
        <f aca="true" t="shared" si="1" ref="L6:L14">+E6-J6-K6</f>
        <v>0</v>
      </c>
    </row>
    <row r="7" spans="4:12" ht="12.75">
      <c r="D7">
        <v>3</v>
      </c>
      <c r="J7" s="2">
        <f t="shared" si="0"/>
        <v>0</v>
      </c>
      <c r="L7" s="2">
        <f t="shared" si="1"/>
        <v>0</v>
      </c>
    </row>
    <row r="8" spans="4:12" ht="12.75">
      <c r="D8">
        <v>4</v>
      </c>
      <c r="J8" s="2">
        <f t="shared" si="0"/>
        <v>0</v>
      </c>
      <c r="L8" s="2">
        <f t="shared" si="1"/>
        <v>0</v>
      </c>
    </row>
    <row r="9" spans="4:12" ht="12.75">
      <c r="D9">
        <v>5</v>
      </c>
      <c r="J9" s="2">
        <f t="shared" si="0"/>
        <v>0</v>
      </c>
      <c r="L9" s="2">
        <f t="shared" si="1"/>
        <v>0</v>
      </c>
    </row>
    <row r="10" spans="4:12" ht="12.75">
      <c r="D10">
        <v>6</v>
      </c>
      <c r="J10" s="2">
        <f t="shared" si="0"/>
        <v>0</v>
      </c>
      <c r="L10" s="2">
        <f t="shared" si="1"/>
        <v>0</v>
      </c>
    </row>
    <row r="11" spans="4:12" ht="12.75">
      <c r="D11">
        <v>7</v>
      </c>
      <c r="J11" s="2">
        <f t="shared" si="0"/>
        <v>0</v>
      </c>
      <c r="L11" s="2">
        <f t="shared" si="1"/>
        <v>0</v>
      </c>
    </row>
    <row r="12" spans="4:12" ht="12.75">
      <c r="D12">
        <v>8</v>
      </c>
      <c r="J12" s="2">
        <f t="shared" si="0"/>
        <v>0</v>
      </c>
      <c r="L12" s="2">
        <f t="shared" si="1"/>
        <v>0</v>
      </c>
    </row>
    <row r="13" spans="4:12" ht="12.75">
      <c r="D13">
        <v>9</v>
      </c>
      <c r="J13" s="2">
        <f t="shared" si="0"/>
        <v>0</v>
      </c>
      <c r="L13" s="2">
        <f t="shared" si="1"/>
        <v>0</v>
      </c>
    </row>
    <row r="14" spans="4:12" ht="12.75">
      <c r="D14">
        <v>10</v>
      </c>
      <c r="J14" s="2">
        <f t="shared" si="0"/>
        <v>0</v>
      </c>
      <c r="L14" s="2">
        <f t="shared" si="1"/>
        <v>0</v>
      </c>
    </row>
    <row r="15" spans="1:13" ht="13.5" thickBot="1">
      <c r="A15" t="str">
        <f>+A5</f>
        <v>JAN             </v>
      </c>
      <c r="B15" s="32" t="s">
        <v>42</v>
      </c>
      <c r="C15" s="1">
        <f>+SUM(C5:C14)</f>
        <v>0</v>
      </c>
      <c r="D15" t="s">
        <v>1</v>
      </c>
      <c r="E15" s="3">
        <f aca="true" t="shared" si="2" ref="E15:L15">SUM(E5:E14)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t="str">
        <f>+M5</f>
        <v>JAN             </v>
      </c>
    </row>
    <row r="16" ht="13.5" thickTop="1"/>
    <row r="17" spans="1:13" s="9" customFormat="1" ht="12.75">
      <c r="A17" s="9" t="s">
        <v>25</v>
      </c>
      <c r="B17" s="32"/>
      <c r="C17" s="9" t="s">
        <v>24</v>
      </c>
      <c r="D17" s="22" t="s">
        <v>16</v>
      </c>
      <c r="E17" s="11" t="s">
        <v>2</v>
      </c>
      <c r="F17" s="11" t="s">
        <v>4</v>
      </c>
      <c r="G17" s="11" t="s">
        <v>3</v>
      </c>
      <c r="H17" s="11" t="s">
        <v>5</v>
      </c>
      <c r="I17" s="11" t="s">
        <v>5</v>
      </c>
      <c r="J17" s="23" t="s">
        <v>6</v>
      </c>
      <c r="K17" s="23" t="s">
        <v>37</v>
      </c>
      <c r="L17" s="11" t="s">
        <v>7</v>
      </c>
      <c r="M17" s="9" t="s">
        <v>25</v>
      </c>
    </row>
    <row r="18" spans="1:13" ht="12.75">
      <c r="A18" t="str">
        <f>+A15</f>
        <v>JAN             </v>
      </c>
      <c r="B18" s="32" t="s">
        <v>43</v>
      </c>
      <c r="D18">
        <v>1</v>
      </c>
      <c r="J18" s="2">
        <f>+F18+G18+I18+H18</f>
        <v>0</v>
      </c>
      <c r="L18" s="2">
        <f>+E18-J18-K18</f>
        <v>0</v>
      </c>
      <c r="M18" t="str">
        <f>+M15</f>
        <v>JAN             </v>
      </c>
    </row>
    <row r="19" spans="4:12" ht="12.75">
      <c r="D19">
        <v>2</v>
      </c>
      <c r="J19" s="2">
        <f aca="true" t="shared" si="3" ref="J19:J27">+F19+G19+I19+H19</f>
        <v>0</v>
      </c>
      <c r="L19" s="2">
        <f aca="true" t="shared" si="4" ref="L19:L27">+E19-J19-K19</f>
        <v>0</v>
      </c>
    </row>
    <row r="20" spans="4:12" ht="12.75">
      <c r="D20">
        <v>3</v>
      </c>
      <c r="J20" s="2">
        <f t="shared" si="3"/>
        <v>0</v>
      </c>
      <c r="L20" s="2">
        <f t="shared" si="4"/>
        <v>0</v>
      </c>
    </row>
    <row r="21" spans="4:12" ht="12.75">
      <c r="D21">
        <v>4</v>
      </c>
      <c r="J21" s="2">
        <f t="shared" si="3"/>
        <v>0</v>
      </c>
      <c r="L21" s="2">
        <f t="shared" si="4"/>
        <v>0</v>
      </c>
    </row>
    <row r="22" spans="4:12" ht="12.75">
      <c r="D22">
        <v>5</v>
      </c>
      <c r="J22" s="2">
        <f t="shared" si="3"/>
        <v>0</v>
      </c>
      <c r="L22" s="2">
        <f t="shared" si="4"/>
        <v>0</v>
      </c>
    </row>
    <row r="23" spans="4:12" ht="12.75">
      <c r="D23">
        <v>6</v>
      </c>
      <c r="J23" s="2">
        <f t="shared" si="3"/>
        <v>0</v>
      </c>
      <c r="L23" s="2">
        <f t="shared" si="4"/>
        <v>0</v>
      </c>
    </row>
    <row r="24" spans="4:12" ht="12.75">
      <c r="D24">
        <v>7</v>
      </c>
      <c r="J24" s="2">
        <f t="shared" si="3"/>
        <v>0</v>
      </c>
      <c r="L24" s="2">
        <f t="shared" si="4"/>
        <v>0</v>
      </c>
    </row>
    <row r="25" spans="4:12" ht="12.75">
      <c r="D25">
        <v>8</v>
      </c>
      <c r="J25" s="2">
        <f t="shared" si="3"/>
        <v>0</v>
      </c>
      <c r="L25" s="2">
        <f t="shared" si="4"/>
        <v>0</v>
      </c>
    </row>
    <row r="26" spans="4:12" ht="12.75">
      <c r="D26">
        <v>9</v>
      </c>
      <c r="J26" s="2">
        <f t="shared" si="3"/>
        <v>0</v>
      </c>
      <c r="L26" s="2">
        <f t="shared" si="4"/>
        <v>0</v>
      </c>
    </row>
    <row r="27" spans="4:12" ht="12.75">
      <c r="D27">
        <v>10</v>
      </c>
      <c r="J27" s="2">
        <f t="shared" si="3"/>
        <v>0</v>
      </c>
      <c r="L27" s="2">
        <f t="shared" si="4"/>
        <v>0</v>
      </c>
    </row>
    <row r="28" spans="1:13" s="24" customFormat="1" ht="13.5" thickBot="1">
      <c r="A28" s="24" t="str">
        <f>+A18</f>
        <v>JAN             </v>
      </c>
      <c r="B28" s="32" t="s">
        <v>43</v>
      </c>
      <c r="C28" s="25">
        <f>+SUM(C18:C27)</f>
        <v>0</v>
      </c>
      <c r="D28" s="24" t="s">
        <v>1</v>
      </c>
      <c r="E28" s="26">
        <f aca="true" t="shared" si="5" ref="E28:L28">SUM(E18:E27)</f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4" t="str">
        <f>+M18</f>
        <v>JAN             </v>
      </c>
    </row>
    <row r="29" ht="13.5" thickTop="1"/>
    <row r="30" spans="1:13" s="9" customFormat="1" ht="12.75">
      <c r="A30" s="9" t="s">
        <v>25</v>
      </c>
      <c r="B30" s="32"/>
      <c r="C30" s="9" t="s">
        <v>24</v>
      </c>
      <c r="D30" s="22" t="s">
        <v>16</v>
      </c>
      <c r="E30" s="11" t="s">
        <v>2</v>
      </c>
      <c r="F30" s="11" t="s">
        <v>4</v>
      </c>
      <c r="G30" s="11" t="s">
        <v>3</v>
      </c>
      <c r="H30" s="11" t="s">
        <v>5</v>
      </c>
      <c r="I30" s="11" t="s">
        <v>5</v>
      </c>
      <c r="J30" s="23" t="s">
        <v>6</v>
      </c>
      <c r="K30" s="23" t="s">
        <v>37</v>
      </c>
      <c r="L30" s="11" t="s">
        <v>7</v>
      </c>
      <c r="M30" s="9" t="s">
        <v>25</v>
      </c>
    </row>
    <row r="31" spans="1:13" ht="12.75">
      <c r="A31" t="s">
        <v>8</v>
      </c>
      <c r="B31" s="32" t="s">
        <v>42</v>
      </c>
      <c r="D31">
        <v>1</v>
      </c>
      <c r="J31" s="2">
        <f>+F31+G31+I31+H31</f>
        <v>0</v>
      </c>
      <c r="L31" s="2">
        <f>+E31-J31-K31</f>
        <v>0</v>
      </c>
      <c r="M31" t="s">
        <v>8</v>
      </c>
    </row>
    <row r="32" spans="4:12" ht="12.75">
      <c r="D32">
        <v>2</v>
      </c>
      <c r="J32" s="2">
        <f aca="true" t="shared" si="6" ref="J32:J40">+F32+G32+I32+H32</f>
        <v>0</v>
      </c>
      <c r="L32" s="2">
        <f aca="true" t="shared" si="7" ref="L32:L40">+E32-J32-K32</f>
        <v>0</v>
      </c>
    </row>
    <row r="33" spans="4:12" ht="12.75">
      <c r="D33">
        <v>3</v>
      </c>
      <c r="J33" s="2">
        <f t="shared" si="6"/>
        <v>0</v>
      </c>
      <c r="L33" s="2">
        <f t="shared" si="7"/>
        <v>0</v>
      </c>
    </row>
    <row r="34" spans="4:12" ht="12.75">
      <c r="D34">
        <v>4</v>
      </c>
      <c r="J34" s="2">
        <f t="shared" si="6"/>
        <v>0</v>
      </c>
      <c r="L34" s="2">
        <f t="shared" si="7"/>
        <v>0</v>
      </c>
    </row>
    <row r="35" spans="4:12" ht="12.75">
      <c r="D35">
        <v>5</v>
      </c>
      <c r="J35" s="2">
        <f t="shared" si="6"/>
        <v>0</v>
      </c>
      <c r="L35" s="2">
        <f t="shared" si="7"/>
        <v>0</v>
      </c>
    </row>
    <row r="36" spans="4:12" ht="12.75">
      <c r="D36">
        <v>6</v>
      </c>
      <c r="J36" s="2">
        <f t="shared" si="6"/>
        <v>0</v>
      </c>
      <c r="L36" s="2">
        <f t="shared" si="7"/>
        <v>0</v>
      </c>
    </row>
    <row r="37" spans="4:12" ht="12.75">
      <c r="D37">
        <v>7</v>
      </c>
      <c r="J37" s="2">
        <f t="shared" si="6"/>
        <v>0</v>
      </c>
      <c r="L37" s="2">
        <f t="shared" si="7"/>
        <v>0</v>
      </c>
    </row>
    <row r="38" spans="4:12" ht="12.75">
      <c r="D38">
        <v>8</v>
      </c>
      <c r="J38" s="2">
        <f t="shared" si="6"/>
        <v>0</v>
      </c>
      <c r="L38" s="2">
        <f t="shared" si="7"/>
        <v>0</v>
      </c>
    </row>
    <row r="39" spans="4:12" ht="12.75">
      <c r="D39">
        <v>9</v>
      </c>
      <c r="J39" s="2">
        <f t="shared" si="6"/>
        <v>0</v>
      </c>
      <c r="L39" s="2">
        <f t="shared" si="7"/>
        <v>0</v>
      </c>
    </row>
    <row r="40" spans="4:12" ht="12.75">
      <c r="D40">
        <v>10</v>
      </c>
      <c r="J40" s="2">
        <f t="shared" si="6"/>
        <v>0</v>
      </c>
      <c r="L40" s="2">
        <f t="shared" si="7"/>
        <v>0</v>
      </c>
    </row>
    <row r="41" spans="1:13" ht="13.5" thickBot="1">
      <c r="A41" t="str">
        <f>+A31</f>
        <v>FEB</v>
      </c>
      <c r="B41" s="32" t="str">
        <f>+B31</f>
        <v>1 TO 15</v>
      </c>
      <c r="C41" s="1">
        <f>+SUM(C31:C40)</f>
        <v>0</v>
      </c>
      <c r="D41" t="s">
        <v>1</v>
      </c>
      <c r="E41" s="3">
        <f aca="true" t="shared" si="8" ref="E41:L41">SUM(E31:E40)</f>
        <v>0</v>
      </c>
      <c r="F41" s="3">
        <f t="shared" si="8"/>
        <v>0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0</v>
      </c>
      <c r="K41" s="3">
        <f t="shared" si="8"/>
        <v>0</v>
      </c>
      <c r="L41" s="3">
        <f t="shared" si="8"/>
        <v>0</v>
      </c>
      <c r="M41" t="str">
        <f>+M31</f>
        <v>FEB</v>
      </c>
    </row>
    <row r="42" ht="13.5" thickTop="1"/>
    <row r="43" spans="1:13" s="9" customFormat="1" ht="12.75">
      <c r="A43" s="9" t="s">
        <v>25</v>
      </c>
      <c r="B43" s="32"/>
      <c r="C43" s="9" t="s">
        <v>24</v>
      </c>
      <c r="D43" s="22" t="s">
        <v>16</v>
      </c>
      <c r="E43" s="11" t="s">
        <v>2</v>
      </c>
      <c r="F43" s="11" t="s">
        <v>4</v>
      </c>
      <c r="G43" s="11" t="s">
        <v>3</v>
      </c>
      <c r="H43" s="11" t="s">
        <v>5</v>
      </c>
      <c r="I43" s="11" t="s">
        <v>5</v>
      </c>
      <c r="J43" s="23" t="s">
        <v>6</v>
      </c>
      <c r="K43" s="23" t="s">
        <v>37</v>
      </c>
      <c r="L43" s="11" t="s">
        <v>7</v>
      </c>
      <c r="M43" s="9" t="s">
        <v>25</v>
      </c>
    </row>
    <row r="44" spans="1:13" ht="12.75">
      <c r="A44" t="s">
        <v>8</v>
      </c>
      <c r="B44" s="32" t="s">
        <v>44</v>
      </c>
      <c r="D44">
        <v>1</v>
      </c>
      <c r="J44" s="2">
        <f>+F44+G44+I44+H44</f>
        <v>0</v>
      </c>
      <c r="L44" s="2">
        <f>+E44-J44-K44</f>
        <v>0</v>
      </c>
      <c r="M44" t="s">
        <v>8</v>
      </c>
    </row>
    <row r="45" spans="4:12" ht="12.75">
      <c r="D45">
        <v>2</v>
      </c>
      <c r="J45" s="2">
        <f>+F45+G45+I45+H45</f>
        <v>0</v>
      </c>
      <c r="L45" s="2">
        <f>+E45-J45-K45</f>
        <v>0</v>
      </c>
    </row>
    <row r="46" spans="4:12" ht="12.75">
      <c r="D46">
        <v>3</v>
      </c>
      <c r="J46" s="2">
        <f aca="true" t="shared" si="9" ref="J46:J53">+F46+G46+I46+H46</f>
        <v>0</v>
      </c>
      <c r="L46" s="2">
        <f aca="true" t="shared" si="10" ref="L46:L53">+E46-J46-K46</f>
        <v>0</v>
      </c>
    </row>
    <row r="47" spans="4:12" ht="12.75">
      <c r="D47">
        <v>4</v>
      </c>
      <c r="J47" s="2">
        <f t="shared" si="9"/>
        <v>0</v>
      </c>
      <c r="L47" s="2">
        <f t="shared" si="10"/>
        <v>0</v>
      </c>
    </row>
    <row r="48" spans="4:12" ht="12.75">
      <c r="D48">
        <v>5</v>
      </c>
      <c r="J48" s="2">
        <f t="shared" si="9"/>
        <v>0</v>
      </c>
      <c r="L48" s="2">
        <f t="shared" si="10"/>
        <v>0</v>
      </c>
    </row>
    <row r="49" spans="4:12" ht="12.75">
      <c r="D49">
        <v>6</v>
      </c>
      <c r="J49" s="2">
        <f t="shared" si="9"/>
        <v>0</v>
      </c>
      <c r="L49" s="2">
        <f t="shared" si="10"/>
        <v>0</v>
      </c>
    </row>
    <row r="50" spans="4:12" ht="12.75">
      <c r="D50">
        <v>7</v>
      </c>
      <c r="J50" s="2">
        <f t="shared" si="9"/>
        <v>0</v>
      </c>
      <c r="L50" s="2">
        <f t="shared" si="10"/>
        <v>0</v>
      </c>
    </row>
    <row r="51" spans="4:12" ht="12.75">
      <c r="D51">
        <v>8</v>
      </c>
      <c r="J51" s="2">
        <f t="shared" si="9"/>
        <v>0</v>
      </c>
      <c r="L51" s="2">
        <f t="shared" si="10"/>
        <v>0</v>
      </c>
    </row>
    <row r="52" spans="4:12" ht="12.75">
      <c r="D52">
        <v>9</v>
      </c>
      <c r="J52" s="2">
        <f t="shared" si="9"/>
        <v>0</v>
      </c>
      <c r="L52" s="2">
        <f t="shared" si="10"/>
        <v>0</v>
      </c>
    </row>
    <row r="53" spans="4:12" ht="12.75">
      <c r="D53">
        <v>10</v>
      </c>
      <c r="J53" s="2">
        <f t="shared" si="9"/>
        <v>0</v>
      </c>
      <c r="L53" s="2">
        <f t="shared" si="10"/>
        <v>0</v>
      </c>
    </row>
    <row r="54" spans="1:13" ht="13.5" thickBot="1">
      <c r="A54" t="str">
        <f>+A44</f>
        <v>FEB</v>
      </c>
      <c r="B54" s="32" t="str">
        <f>+B44</f>
        <v>16 TO 28</v>
      </c>
      <c r="C54" s="1">
        <f>+SUM(C44:C53)</f>
        <v>0</v>
      </c>
      <c r="D54" t="s">
        <v>1</v>
      </c>
      <c r="E54" s="3">
        <f aca="true" t="shared" si="11" ref="E54:L54">SUM(E44:E53)</f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t="str">
        <f>+M44</f>
        <v>FEB</v>
      </c>
    </row>
    <row r="55" ht="13.5" thickTop="1"/>
    <row r="56" spans="1:13" s="9" customFormat="1" ht="12.75">
      <c r="A56" s="9" t="s">
        <v>25</v>
      </c>
      <c r="B56" s="32"/>
      <c r="C56" s="9" t="s">
        <v>24</v>
      </c>
      <c r="D56" s="22" t="s">
        <v>16</v>
      </c>
      <c r="E56" s="11" t="s">
        <v>2</v>
      </c>
      <c r="F56" s="11" t="s">
        <v>4</v>
      </c>
      <c r="G56" s="11" t="s">
        <v>3</v>
      </c>
      <c r="H56" s="11" t="s">
        <v>5</v>
      </c>
      <c r="I56" s="11" t="s">
        <v>5</v>
      </c>
      <c r="J56" s="23" t="s">
        <v>6</v>
      </c>
      <c r="K56" s="23" t="s">
        <v>37</v>
      </c>
      <c r="L56" s="11" t="s">
        <v>7</v>
      </c>
      <c r="M56" s="9" t="s">
        <v>25</v>
      </c>
    </row>
    <row r="57" spans="1:13" ht="12.75">
      <c r="A57" t="s">
        <v>19</v>
      </c>
      <c r="B57" s="32" t="s">
        <v>42</v>
      </c>
      <c r="D57">
        <v>1</v>
      </c>
      <c r="J57" s="2">
        <f>+F57+G57+I57+H57</f>
        <v>0</v>
      </c>
      <c r="L57" s="2">
        <f>+E57-J57-K57</f>
        <v>0</v>
      </c>
      <c r="M57" t="s">
        <v>19</v>
      </c>
    </row>
    <row r="58" spans="4:12" ht="12.75">
      <c r="D58">
        <v>2</v>
      </c>
      <c r="J58" s="2">
        <f aca="true" t="shared" si="12" ref="J58:J66">+F58+G58+I58+H58</f>
        <v>0</v>
      </c>
      <c r="L58" s="2">
        <f aca="true" t="shared" si="13" ref="L58:L66">+E58-J58-K58</f>
        <v>0</v>
      </c>
    </row>
    <row r="59" spans="4:12" ht="12.75">
      <c r="D59">
        <v>3</v>
      </c>
      <c r="J59" s="2">
        <f t="shared" si="12"/>
        <v>0</v>
      </c>
      <c r="L59" s="2">
        <f t="shared" si="13"/>
        <v>0</v>
      </c>
    </row>
    <row r="60" spans="4:12" ht="12.75">
      <c r="D60">
        <v>4</v>
      </c>
      <c r="J60" s="2">
        <f t="shared" si="12"/>
        <v>0</v>
      </c>
      <c r="L60" s="2">
        <f t="shared" si="13"/>
        <v>0</v>
      </c>
    </row>
    <row r="61" spans="4:12" ht="12.75">
      <c r="D61">
        <v>5</v>
      </c>
      <c r="J61" s="2">
        <f t="shared" si="12"/>
        <v>0</v>
      </c>
      <c r="L61" s="2">
        <f t="shared" si="13"/>
        <v>0</v>
      </c>
    </row>
    <row r="62" spans="4:12" ht="12.75">
      <c r="D62">
        <v>6</v>
      </c>
      <c r="J62" s="2">
        <f t="shared" si="12"/>
        <v>0</v>
      </c>
      <c r="L62" s="2">
        <f t="shared" si="13"/>
        <v>0</v>
      </c>
    </row>
    <row r="63" spans="4:12" ht="12.75">
      <c r="D63">
        <v>7</v>
      </c>
      <c r="J63" s="2">
        <f t="shared" si="12"/>
        <v>0</v>
      </c>
      <c r="L63" s="2">
        <f t="shared" si="13"/>
        <v>0</v>
      </c>
    </row>
    <row r="64" spans="4:12" ht="12.75">
      <c r="D64">
        <v>8</v>
      </c>
      <c r="J64" s="2">
        <f t="shared" si="12"/>
        <v>0</v>
      </c>
      <c r="L64" s="2">
        <f t="shared" si="13"/>
        <v>0</v>
      </c>
    </row>
    <row r="65" spans="4:12" ht="12.75">
      <c r="D65">
        <v>9</v>
      </c>
      <c r="J65" s="2">
        <f t="shared" si="12"/>
        <v>0</v>
      </c>
      <c r="L65" s="2">
        <f t="shared" si="13"/>
        <v>0</v>
      </c>
    </row>
    <row r="66" spans="4:12" ht="12.75">
      <c r="D66">
        <v>10</v>
      </c>
      <c r="J66" s="2">
        <f t="shared" si="12"/>
        <v>0</v>
      </c>
      <c r="L66" s="2">
        <f t="shared" si="13"/>
        <v>0</v>
      </c>
    </row>
    <row r="67" spans="1:13" ht="13.5" thickBot="1">
      <c r="A67" t="s">
        <v>19</v>
      </c>
      <c r="B67" s="32" t="str">
        <f>+B57</f>
        <v>1 TO 15</v>
      </c>
      <c r="C67" s="1">
        <f>+SUM(C57:C66)</f>
        <v>0</v>
      </c>
      <c r="D67" t="s">
        <v>1</v>
      </c>
      <c r="E67" s="3">
        <f aca="true" t="shared" si="14" ref="E67:L67">SUM(E57:E66)</f>
        <v>0</v>
      </c>
      <c r="F67" s="3">
        <f t="shared" si="14"/>
        <v>0</v>
      </c>
      <c r="G67" s="3">
        <f t="shared" si="14"/>
        <v>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0</v>
      </c>
      <c r="M67" t="s">
        <v>19</v>
      </c>
    </row>
    <row r="68" ht="13.5" thickTop="1"/>
    <row r="69" spans="1:13" s="9" customFormat="1" ht="12.75">
      <c r="A69" s="9" t="s">
        <v>25</v>
      </c>
      <c r="B69" s="32"/>
      <c r="C69" s="9" t="s">
        <v>24</v>
      </c>
      <c r="D69" s="22" t="s">
        <v>16</v>
      </c>
      <c r="E69" s="11" t="s">
        <v>2</v>
      </c>
      <c r="F69" s="11" t="s">
        <v>4</v>
      </c>
      <c r="G69" s="11" t="s">
        <v>3</v>
      </c>
      <c r="H69" s="11" t="s">
        <v>5</v>
      </c>
      <c r="I69" s="11" t="s">
        <v>5</v>
      </c>
      <c r="J69" s="23" t="s">
        <v>6</v>
      </c>
      <c r="K69" s="23" t="s">
        <v>37</v>
      </c>
      <c r="L69" s="11" t="s">
        <v>7</v>
      </c>
      <c r="M69" s="9" t="s">
        <v>25</v>
      </c>
    </row>
    <row r="70" spans="1:13" ht="12.75">
      <c r="A70" t="str">
        <f>+A67</f>
        <v>MARCH</v>
      </c>
      <c r="B70" s="32" t="s">
        <v>43</v>
      </c>
      <c r="D70">
        <v>1</v>
      </c>
      <c r="J70" s="2">
        <f>+F70+G70+I70+H70</f>
        <v>0</v>
      </c>
      <c r="L70" s="2">
        <f>+E70-J70-K70</f>
        <v>0</v>
      </c>
      <c r="M70" t="str">
        <f>+M67</f>
        <v>MARCH</v>
      </c>
    </row>
    <row r="71" spans="4:12" ht="12.75">
      <c r="D71">
        <v>2</v>
      </c>
      <c r="J71" s="2">
        <f aca="true" t="shared" si="15" ref="J71:J79">+F71+G71+I71+H71</f>
        <v>0</v>
      </c>
      <c r="L71" s="2">
        <f aca="true" t="shared" si="16" ref="L71:L79">+E71-J71-K71</f>
        <v>0</v>
      </c>
    </row>
    <row r="72" spans="4:12" ht="12.75">
      <c r="D72">
        <v>3</v>
      </c>
      <c r="J72" s="2">
        <f t="shared" si="15"/>
        <v>0</v>
      </c>
      <c r="L72" s="2">
        <f t="shared" si="16"/>
        <v>0</v>
      </c>
    </row>
    <row r="73" spans="4:12" ht="12.75">
      <c r="D73">
        <v>4</v>
      </c>
      <c r="J73" s="2">
        <f t="shared" si="15"/>
        <v>0</v>
      </c>
      <c r="L73" s="2">
        <f t="shared" si="16"/>
        <v>0</v>
      </c>
    </row>
    <row r="74" spans="4:12" ht="12.75">
      <c r="D74">
        <v>5</v>
      </c>
      <c r="J74" s="2">
        <f t="shared" si="15"/>
        <v>0</v>
      </c>
      <c r="L74" s="2">
        <f t="shared" si="16"/>
        <v>0</v>
      </c>
    </row>
    <row r="75" spans="4:12" ht="12.75">
      <c r="D75">
        <v>6</v>
      </c>
      <c r="J75" s="2">
        <f t="shared" si="15"/>
        <v>0</v>
      </c>
      <c r="L75" s="2">
        <f t="shared" si="16"/>
        <v>0</v>
      </c>
    </row>
    <row r="76" spans="4:12" ht="12.75">
      <c r="D76">
        <v>7</v>
      </c>
      <c r="J76" s="2">
        <f t="shared" si="15"/>
        <v>0</v>
      </c>
      <c r="L76" s="2">
        <f t="shared" si="16"/>
        <v>0</v>
      </c>
    </row>
    <row r="77" spans="4:12" ht="12.75">
      <c r="D77">
        <v>8</v>
      </c>
      <c r="J77" s="2">
        <f t="shared" si="15"/>
        <v>0</v>
      </c>
      <c r="L77" s="2">
        <f t="shared" si="16"/>
        <v>0</v>
      </c>
    </row>
    <row r="78" spans="4:12" ht="12.75">
      <c r="D78">
        <v>9</v>
      </c>
      <c r="J78" s="2">
        <f t="shared" si="15"/>
        <v>0</v>
      </c>
      <c r="L78" s="2">
        <f t="shared" si="16"/>
        <v>0</v>
      </c>
    </row>
    <row r="79" spans="4:12" ht="12.75">
      <c r="D79">
        <v>10</v>
      </c>
      <c r="J79" s="2">
        <f t="shared" si="15"/>
        <v>0</v>
      </c>
      <c r="L79" s="2">
        <f t="shared" si="16"/>
        <v>0</v>
      </c>
    </row>
    <row r="80" spans="1:13" ht="13.5" thickBot="1">
      <c r="A80" t="str">
        <f>+A70</f>
        <v>MARCH</v>
      </c>
      <c r="B80" s="32" t="str">
        <f>+B70</f>
        <v>16 TO 31</v>
      </c>
      <c r="C80" s="1">
        <f>+SUM(C70:C79)</f>
        <v>0</v>
      </c>
      <c r="D80" t="s">
        <v>1</v>
      </c>
      <c r="E80" s="3">
        <f aca="true" t="shared" si="17" ref="E80:L80">SUM(E70:E79)</f>
        <v>0</v>
      </c>
      <c r="F80" s="3">
        <f t="shared" si="17"/>
        <v>0</v>
      </c>
      <c r="G80" s="3">
        <f t="shared" si="17"/>
        <v>0</v>
      </c>
      <c r="H80" s="3">
        <f t="shared" si="17"/>
        <v>0</v>
      </c>
      <c r="I80" s="3">
        <f t="shared" si="17"/>
        <v>0</v>
      </c>
      <c r="J80" s="3">
        <f t="shared" si="17"/>
        <v>0</v>
      </c>
      <c r="K80" s="3">
        <f t="shared" si="17"/>
        <v>0</v>
      </c>
      <c r="L80" s="3">
        <f t="shared" si="17"/>
        <v>0</v>
      </c>
      <c r="M80" t="str">
        <f>+M70</f>
        <v>MARCH</v>
      </c>
    </row>
    <row r="81" ht="13.5" thickTop="1"/>
    <row r="82" spans="1:13" s="9" customFormat="1" ht="12.75">
      <c r="A82" s="9" t="s">
        <v>25</v>
      </c>
      <c r="B82" s="32"/>
      <c r="C82" s="9" t="s">
        <v>24</v>
      </c>
      <c r="D82" s="22" t="s">
        <v>16</v>
      </c>
      <c r="E82" s="11" t="s">
        <v>2</v>
      </c>
      <c r="F82" s="11" t="s">
        <v>4</v>
      </c>
      <c r="G82" s="11" t="s">
        <v>3</v>
      </c>
      <c r="H82" s="11" t="s">
        <v>5</v>
      </c>
      <c r="I82" s="11" t="s">
        <v>5</v>
      </c>
      <c r="J82" s="23" t="s">
        <v>6</v>
      </c>
      <c r="K82" s="23" t="s">
        <v>37</v>
      </c>
      <c r="L82" s="11" t="s">
        <v>7</v>
      </c>
      <c r="M82" s="9" t="s">
        <v>25</v>
      </c>
    </row>
    <row r="83" spans="1:13" ht="12.75">
      <c r="A83" t="s">
        <v>26</v>
      </c>
      <c r="B83" s="32" t="s">
        <v>42</v>
      </c>
      <c r="D83">
        <v>1</v>
      </c>
      <c r="J83" s="2">
        <f>+F83+G83+I83+H83</f>
        <v>0</v>
      </c>
      <c r="L83" s="2">
        <f>+E83-J83-K83</f>
        <v>0</v>
      </c>
      <c r="M83" t="s">
        <v>26</v>
      </c>
    </row>
    <row r="84" spans="4:12" ht="12.75">
      <c r="D84">
        <v>2</v>
      </c>
      <c r="J84" s="2">
        <f aca="true" t="shared" si="18" ref="J84:J92">+F84+G84+I84+H84</f>
        <v>0</v>
      </c>
      <c r="L84" s="2">
        <f aca="true" t="shared" si="19" ref="L84:L92">+E84-J84-K84</f>
        <v>0</v>
      </c>
    </row>
    <row r="85" spans="4:12" ht="12.75">
      <c r="D85">
        <v>3</v>
      </c>
      <c r="J85" s="2">
        <f t="shared" si="18"/>
        <v>0</v>
      </c>
      <c r="L85" s="2">
        <f t="shared" si="19"/>
        <v>0</v>
      </c>
    </row>
    <row r="86" spans="4:12" ht="12.75">
      <c r="D86">
        <v>4</v>
      </c>
      <c r="J86" s="2">
        <f t="shared" si="18"/>
        <v>0</v>
      </c>
      <c r="L86" s="2">
        <f t="shared" si="19"/>
        <v>0</v>
      </c>
    </row>
    <row r="87" spans="4:12" ht="12.75">
      <c r="D87">
        <v>5</v>
      </c>
      <c r="J87" s="2">
        <f t="shared" si="18"/>
        <v>0</v>
      </c>
      <c r="L87" s="2">
        <f t="shared" si="19"/>
        <v>0</v>
      </c>
    </row>
    <row r="88" spans="4:12" ht="12.75">
      <c r="D88">
        <v>6</v>
      </c>
      <c r="J88" s="2">
        <f t="shared" si="18"/>
        <v>0</v>
      </c>
      <c r="L88" s="2">
        <f t="shared" si="19"/>
        <v>0</v>
      </c>
    </row>
    <row r="89" spans="4:12" ht="12.75">
      <c r="D89">
        <v>7</v>
      </c>
      <c r="J89" s="2">
        <f t="shared" si="18"/>
        <v>0</v>
      </c>
      <c r="L89" s="2">
        <f t="shared" si="19"/>
        <v>0</v>
      </c>
    </row>
    <row r="90" spans="4:12" ht="12.75">
      <c r="D90">
        <v>8</v>
      </c>
      <c r="J90" s="2">
        <f t="shared" si="18"/>
        <v>0</v>
      </c>
      <c r="L90" s="2">
        <f t="shared" si="19"/>
        <v>0</v>
      </c>
    </row>
    <row r="91" spans="4:12" ht="12.75">
      <c r="D91">
        <v>9</v>
      </c>
      <c r="J91" s="2">
        <f t="shared" si="18"/>
        <v>0</v>
      </c>
      <c r="L91" s="2">
        <f t="shared" si="19"/>
        <v>0</v>
      </c>
    </row>
    <row r="92" spans="4:12" ht="12.75">
      <c r="D92">
        <v>10</v>
      </c>
      <c r="J92" s="2">
        <f t="shared" si="18"/>
        <v>0</v>
      </c>
      <c r="L92" s="2">
        <f t="shared" si="19"/>
        <v>0</v>
      </c>
    </row>
    <row r="93" spans="1:13" ht="13.5" thickBot="1">
      <c r="A93" t="s">
        <v>26</v>
      </c>
      <c r="B93" s="32" t="str">
        <f>+B83</f>
        <v>1 TO 15</v>
      </c>
      <c r="C93" s="1">
        <f>+SUM(C83:C92)</f>
        <v>0</v>
      </c>
      <c r="D93" t="s">
        <v>1</v>
      </c>
      <c r="E93" s="3">
        <f aca="true" t="shared" si="20" ref="E93:L93">SUM(E83:E92)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t="s">
        <v>26</v>
      </c>
    </row>
    <row r="94" ht="13.5" thickTop="1"/>
    <row r="95" spans="1:13" s="9" customFormat="1" ht="12.75">
      <c r="A95" s="9" t="s">
        <v>25</v>
      </c>
      <c r="B95" s="32"/>
      <c r="C95" s="9" t="s">
        <v>24</v>
      </c>
      <c r="D95" s="22" t="s">
        <v>16</v>
      </c>
      <c r="E95" s="11" t="s">
        <v>2</v>
      </c>
      <c r="F95" s="11" t="s">
        <v>4</v>
      </c>
      <c r="G95" s="11" t="s">
        <v>3</v>
      </c>
      <c r="H95" s="11" t="s">
        <v>5</v>
      </c>
      <c r="I95" s="11" t="s">
        <v>5</v>
      </c>
      <c r="J95" s="23" t="s">
        <v>6</v>
      </c>
      <c r="K95" s="23" t="s">
        <v>37</v>
      </c>
      <c r="L95" s="11" t="s">
        <v>7</v>
      </c>
      <c r="M95" s="9" t="s">
        <v>25</v>
      </c>
    </row>
    <row r="96" spans="1:13" ht="12.75">
      <c r="A96" t="s">
        <v>26</v>
      </c>
      <c r="B96" s="32" t="s">
        <v>45</v>
      </c>
      <c r="D96">
        <v>1</v>
      </c>
      <c r="J96" s="2">
        <f>+F96+G96+I96+H96</f>
        <v>0</v>
      </c>
      <c r="L96" s="2">
        <f>+E96-J96-K96</f>
        <v>0</v>
      </c>
      <c r="M96" t="s">
        <v>26</v>
      </c>
    </row>
    <row r="97" spans="4:12" ht="12.75">
      <c r="D97">
        <v>2</v>
      </c>
      <c r="J97" s="2">
        <f aca="true" t="shared" si="21" ref="J97:J105">+F97+G97+I97+H97</f>
        <v>0</v>
      </c>
      <c r="L97" s="2">
        <f aca="true" t="shared" si="22" ref="L97:L105">+E97-J97-K97</f>
        <v>0</v>
      </c>
    </row>
    <row r="98" spans="4:12" ht="12.75">
      <c r="D98">
        <v>3</v>
      </c>
      <c r="J98" s="2">
        <f t="shared" si="21"/>
        <v>0</v>
      </c>
      <c r="L98" s="2">
        <f t="shared" si="22"/>
        <v>0</v>
      </c>
    </row>
    <row r="99" spans="4:12" ht="12.75">
      <c r="D99">
        <v>4</v>
      </c>
      <c r="J99" s="2">
        <f t="shared" si="21"/>
        <v>0</v>
      </c>
      <c r="L99" s="2">
        <f t="shared" si="22"/>
        <v>0</v>
      </c>
    </row>
    <row r="100" spans="4:12" ht="12.75">
      <c r="D100">
        <v>5</v>
      </c>
      <c r="J100" s="2">
        <f t="shared" si="21"/>
        <v>0</v>
      </c>
      <c r="L100" s="2">
        <f t="shared" si="22"/>
        <v>0</v>
      </c>
    </row>
    <row r="101" spans="4:12" ht="12.75">
      <c r="D101">
        <v>6</v>
      </c>
      <c r="J101" s="2">
        <f t="shared" si="21"/>
        <v>0</v>
      </c>
      <c r="L101" s="2">
        <f t="shared" si="22"/>
        <v>0</v>
      </c>
    </row>
    <row r="102" spans="4:12" ht="12.75">
      <c r="D102">
        <v>7</v>
      </c>
      <c r="J102" s="2">
        <f t="shared" si="21"/>
        <v>0</v>
      </c>
      <c r="L102" s="2">
        <f t="shared" si="22"/>
        <v>0</v>
      </c>
    </row>
    <row r="103" spans="4:12" ht="12.75">
      <c r="D103">
        <v>8</v>
      </c>
      <c r="J103" s="2">
        <f t="shared" si="21"/>
        <v>0</v>
      </c>
      <c r="L103" s="2">
        <f t="shared" si="22"/>
        <v>0</v>
      </c>
    </row>
    <row r="104" spans="4:12" ht="12.75">
      <c r="D104">
        <v>9</v>
      </c>
      <c r="J104" s="2">
        <f t="shared" si="21"/>
        <v>0</v>
      </c>
      <c r="L104" s="2">
        <f t="shared" si="22"/>
        <v>0</v>
      </c>
    </row>
    <row r="105" spans="4:12" ht="12.75">
      <c r="D105">
        <v>10</v>
      </c>
      <c r="J105" s="2">
        <f t="shared" si="21"/>
        <v>0</v>
      </c>
      <c r="L105" s="2">
        <f t="shared" si="22"/>
        <v>0</v>
      </c>
    </row>
    <row r="106" spans="1:13" ht="13.5" thickBot="1">
      <c r="A106" t="s">
        <v>26</v>
      </c>
      <c r="B106" s="32" t="s">
        <v>45</v>
      </c>
      <c r="C106" s="1">
        <f>+SUM(C96:C105)</f>
        <v>0</v>
      </c>
      <c r="D106" t="s">
        <v>1</v>
      </c>
      <c r="E106" s="3">
        <f aca="true" t="shared" si="23" ref="E106:L106">SUM(E96:E105)</f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t="s">
        <v>26</v>
      </c>
    </row>
    <row r="107" ht="13.5" thickTop="1">
      <c r="C107" s="4"/>
    </row>
    <row r="108" spans="1:13" s="9" customFormat="1" ht="12.75">
      <c r="A108" s="9" t="s">
        <v>25</v>
      </c>
      <c r="B108" s="32"/>
      <c r="C108" s="9" t="s">
        <v>24</v>
      </c>
      <c r="D108" s="22" t="s">
        <v>16</v>
      </c>
      <c r="E108" s="11" t="s">
        <v>2</v>
      </c>
      <c r="F108" s="11" t="s">
        <v>4</v>
      </c>
      <c r="G108" s="11" t="s">
        <v>3</v>
      </c>
      <c r="H108" s="11" t="s">
        <v>5</v>
      </c>
      <c r="I108" s="11" t="s">
        <v>5</v>
      </c>
      <c r="J108" s="23" t="s">
        <v>6</v>
      </c>
      <c r="K108" s="23" t="s">
        <v>37</v>
      </c>
      <c r="L108" s="11" t="s">
        <v>7</v>
      </c>
      <c r="M108" s="9" t="s">
        <v>25</v>
      </c>
    </row>
    <row r="109" spans="1:13" ht="12.75">
      <c r="A109" t="s">
        <v>10</v>
      </c>
      <c r="B109" s="32" t="s">
        <v>42</v>
      </c>
      <c r="D109">
        <v>1</v>
      </c>
      <c r="J109" s="2">
        <f>+F109+G109+I109+H109</f>
        <v>0</v>
      </c>
      <c r="L109" s="2">
        <f>+E109-J109-K109</f>
        <v>0</v>
      </c>
      <c r="M109" t="s">
        <v>10</v>
      </c>
    </row>
    <row r="110" spans="4:12" ht="12.75">
      <c r="D110">
        <v>2</v>
      </c>
      <c r="J110" s="2">
        <f aca="true" t="shared" si="24" ref="J110:J118">+F110+G110+I110+H110</f>
        <v>0</v>
      </c>
      <c r="L110" s="2">
        <f aca="true" t="shared" si="25" ref="L110:L118">+E110-J110-K110</f>
        <v>0</v>
      </c>
    </row>
    <row r="111" spans="4:12" ht="12.75">
      <c r="D111">
        <v>3</v>
      </c>
      <c r="J111" s="2">
        <f t="shared" si="24"/>
        <v>0</v>
      </c>
      <c r="L111" s="2">
        <f t="shared" si="25"/>
        <v>0</v>
      </c>
    </row>
    <row r="112" spans="4:12" ht="12.75">
      <c r="D112">
        <v>4</v>
      </c>
      <c r="J112" s="2">
        <f t="shared" si="24"/>
        <v>0</v>
      </c>
      <c r="L112" s="2">
        <f t="shared" si="25"/>
        <v>0</v>
      </c>
    </row>
    <row r="113" spans="4:12" ht="12.75">
      <c r="D113">
        <v>5</v>
      </c>
      <c r="J113" s="2">
        <f t="shared" si="24"/>
        <v>0</v>
      </c>
      <c r="L113" s="2">
        <f t="shared" si="25"/>
        <v>0</v>
      </c>
    </row>
    <row r="114" spans="4:12" ht="12.75">
      <c r="D114">
        <v>6</v>
      </c>
      <c r="J114" s="2">
        <f t="shared" si="24"/>
        <v>0</v>
      </c>
      <c r="L114" s="2">
        <f t="shared" si="25"/>
        <v>0</v>
      </c>
    </row>
    <row r="115" spans="4:12" ht="12.75">
      <c r="D115">
        <v>7</v>
      </c>
      <c r="J115" s="2">
        <f t="shared" si="24"/>
        <v>0</v>
      </c>
      <c r="L115" s="2">
        <f t="shared" si="25"/>
        <v>0</v>
      </c>
    </row>
    <row r="116" spans="4:12" ht="12.75">
      <c r="D116">
        <v>8</v>
      </c>
      <c r="J116" s="2">
        <f t="shared" si="24"/>
        <v>0</v>
      </c>
      <c r="L116" s="2">
        <f t="shared" si="25"/>
        <v>0</v>
      </c>
    </row>
    <row r="117" spans="4:12" ht="12.75">
      <c r="D117">
        <v>9</v>
      </c>
      <c r="J117" s="2">
        <f t="shared" si="24"/>
        <v>0</v>
      </c>
      <c r="L117" s="2">
        <f t="shared" si="25"/>
        <v>0</v>
      </c>
    </row>
    <row r="118" spans="4:12" ht="12.75">
      <c r="D118">
        <v>10</v>
      </c>
      <c r="J118" s="2">
        <f t="shared" si="24"/>
        <v>0</v>
      </c>
      <c r="L118" s="2">
        <f t="shared" si="25"/>
        <v>0</v>
      </c>
    </row>
    <row r="119" spans="1:13" ht="13.5" thickBot="1">
      <c r="A119" t="s">
        <v>10</v>
      </c>
      <c r="B119" s="32" t="str">
        <f>+B109</f>
        <v>1 TO 15</v>
      </c>
      <c r="C119" s="1">
        <f>+SUM(C109:C118)</f>
        <v>0</v>
      </c>
      <c r="D119" t="s">
        <v>1</v>
      </c>
      <c r="E119" s="3">
        <f aca="true" t="shared" si="26" ref="E119:L119">SUM(E109:E118)</f>
        <v>0</v>
      </c>
      <c r="F119" s="3">
        <f t="shared" si="26"/>
        <v>0</v>
      </c>
      <c r="G119" s="3">
        <f t="shared" si="26"/>
        <v>0</v>
      </c>
      <c r="H119" s="3">
        <f t="shared" si="26"/>
        <v>0</v>
      </c>
      <c r="I119" s="3">
        <f t="shared" si="26"/>
        <v>0</v>
      </c>
      <c r="J119" s="3">
        <f t="shared" si="26"/>
        <v>0</v>
      </c>
      <c r="K119" s="3">
        <f t="shared" si="26"/>
        <v>0</v>
      </c>
      <c r="L119" s="3">
        <f t="shared" si="26"/>
        <v>0</v>
      </c>
      <c r="M119" t="s">
        <v>10</v>
      </c>
    </row>
    <row r="120" ht="13.5" thickTop="1"/>
    <row r="121" spans="1:13" s="9" customFormat="1" ht="12.75">
      <c r="A121" s="9" t="s">
        <v>25</v>
      </c>
      <c r="B121" s="32"/>
      <c r="C121" s="9" t="s">
        <v>24</v>
      </c>
      <c r="D121" s="22" t="s">
        <v>16</v>
      </c>
      <c r="E121" s="11" t="s">
        <v>2</v>
      </c>
      <c r="F121" s="11" t="s">
        <v>4</v>
      </c>
      <c r="G121" s="11" t="s">
        <v>3</v>
      </c>
      <c r="H121" s="11" t="s">
        <v>5</v>
      </c>
      <c r="I121" s="11" t="s">
        <v>5</v>
      </c>
      <c r="J121" s="23" t="s">
        <v>6</v>
      </c>
      <c r="K121" s="23" t="s">
        <v>37</v>
      </c>
      <c r="L121" s="11" t="s">
        <v>7</v>
      </c>
      <c r="M121" s="9" t="s">
        <v>25</v>
      </c>
    </row>
    <row r="122" spans="1:13" ht="12.75">
      <c r="A122" t="s">
        <v>10</v>
      </c>
      <c r="B122" s="32" t="s">
        <v>43</v>
      </c>
      <c r="D122">
        <v>1</v>
      </c>
      <c r="J122" s="2">
        <f>+F122+G122+I122+H122</f>
        <v>0</v>
      </c>
      <c r="L122" s="2">
        <f>+E122-J122-K122</f>
        <v>0</v>
      </c>
      <c r="M122" t="s">
        <v>10</v>
      </c>
    </row>
    <row r="123" spans="4:12" ht="12.75">
      <c r="D123">
        <v>2</v>
      </c>
      <c r="J123" s="2">
        <f aca="true" t="shared" si="27" ref="J123:J131">+F123+G123+I123+H123</f>
        <v>0</v>
      </c>
      <c r="L123" s="2">
        <f aca="true" t="shared" si="28" ref="L123:L131">+E123-J123-K123</f>
        <v>0</v>
      </c>
    </row>
    <row r="124" spans="4:12" ht="12.75">
      <c r="D124">
        <v>3</v>
      </c>
      <c r="J124" s="2">
        <f t="shared" si="27"/>
        <v>0</v>
      </c>
      <c r="L124" s="2">
        <f t="shared" si="28"/>
        <v>0</v>
      </c>
    </row>
    <row r="125" spans="4:12" ht="12.75">
      <c r="D125">
        <v>4</v>
      </c>
      <c r="J125" s="2">
        <f t="shared" si="27"/>
        <v>0</v>
      </c>
      <c r="L125" s="2">
        <f t="shared" si="28"/>
        <v>0</v>
      </c>
    </row>
    <row r="126" spans="4:12" ht="12.75">
      <c r="D126">
        <v>5</v>
      </c>
      <c r="J126" s="2">
        <f t="shared" si="27"/>
        <v>0</v>
      </c>
      <c r="L126" s="2">
        <f t="shared" si="28"/>
        <v>0</v>
      </c>
    </row>
    <row r="127" spans="4:12" ht="12.75">
      <c r="D127">
        <v>6</v>
      </c>
      <c r="J127" s="2">
        <f t="shared" si="27"/>
        <v>0</v>
      </c>
      <c r="L127" s="2">
        <f t="shared" si="28"/>
        <v>0</v>
      </c>
    </row>
    <row r="128" spans="4:12" ht="12.75">
      <c r="D128">
        <v>7</v>
      </c>
      <c r="J128" s="2">
        <f t="shared" si="27"/>
        <v>0</v>
      </c>
      <c r="L128" s="2">
        <f t="shared" si="28"/>
        <v>0</v>
      </c>
    </row>
    <row r="129" spans="4:12" ht="12.75">
      <c r="D129">
        <v>8</v>
      </c>
      <c r="J129" s="2">
        <f t="shared" si="27"/>
        <v>0</v>
      </c>
      <c r="L129" s="2">
        <f t="shared" si="28"/>
        <v>0</v>
      </c>
    </row>
    <row r="130" spans="4:12" ht="12.75">
      <c r="D130">
        <v>9</v>
      </c>
      <c r="J130" s="2">
        <f t="shared" si="27"/>
        <v>0</v>
      </c>
      <c r="L130" s="2">
        <f t="shared" si="28"/>
        <v>0</v>
      </c>
    </row>
    <row r="131" spans="4:12" ht="12.75">
      <c r="D131">
        <v>10</v>
      </c>
      <c r="J131" s="2">
        <f t="shared" si="27"/>
        <v>0</v>
      </c>
      <c r="L131" s="2">
        <f t="shared" si="28"/>
        <v>0</v>
      </c>
    </row>
    <row r="132" spans="1:13" ht="13.5" thickBot="1">
      <c r="A132" t="s">
        <v>10</v>
      </c>
      <c r="B132" s="32" t="s">
        <v>43</v>
      </c>
      <c r="C132" s="1">
        <f>+SUM(C122:C131)</f>
        <v>0</v>
      </c>
      <c r="D132" t="s">
        <v>1</v>
      </c>
      <c r="E132" s="3">
        <f aca="true" t="shared" si="29" ref="E132:L132">SUM(E122:E131)</f>
        <v>0</v>
      </c>
      <c r="F132" s="3">
        <f t="shared" si="29"/>
        <v>0</v>
      </c>
      <c r="G132" s="3">
        <f t="shared" si="29"/>
        <v>0</v>
      </c>
      <c r="H132" s="3">
        <f t="shared" si="29"/>
        <v>0</v>
      </c>
      <c r="I132" s="3">
        <f t="shared" si="29"/>
        <v>0</v>
      </c>
      <c r="J132" s="3">
        <f t="shared" si="29"/>
        <v>0</v>
      </c>
      <c r="K132" s="3">
        <f t="shared" si="29"/>
        <v>0</v>
      </c>
      <c r="L132" s="3">
        <f t="shared" si="29"/>
        <v>0</v>
      </c>
      <c r="M132" t="s">
        <v>10</v>
      </c>
    </row>
    <row r="133" ht="13.5" thickTop="1"/>
    <row r="134" spans="1:13" s="9" customFormat="1" ht="12.75">
      <c r="A134" s="9" t="s">
        <v>25</v>
      </c>
      <c r="B134" s="32"/>
      <c r="C134" s="9" t="s">
        <v>24</v>
      </c>
      <c r="D134" s="22" t="s">
        <v>16</v>
      </c>
      <c r="E134" s="11" t="s">
        <v>2</v>
      </c>
      <c r="F134" s="11" t="s">
        <v>4</v>
      </c>
      <c r="G134" s="11" t="s">
        <v>3</v>
      </c>
      <c r="H134" s="11" t="s">
        <v>5</v>
      </c>
      <c r="I134" s="11" t="s">
        <v>5</v>
      </c>
      <c r="J134" s="23" t="s">
        <v>6</v>
      </c>
      <c r="K134" s="23" t="s">
        <v>37</v>
      </c>
      <c r="L134" s="11" t="s">
        <v>7</v>
      </c>
      <c r="M134" s="9" t="s">
        <v>25</v>
      </c>
    </row>
    <row r="135" spans="1:13" ht="12.75">
      <c r="A135" t="s">
        <v>11</v>
      </c>
      <c r="B135" s="32" t="s">
        <v>42</v>
      </c>
      <c r="D135">
        <v>1</v>
      </c>
      <c r="J135" s="2">
        <f>+F135+G135+I135+H135</f>
        <v>0</v>
      </c>
      <c r="L135" s="2">
        <f>+E135-J135-K135</f>
        <v>0</v>
      </c>
      <c r="M135" t="s">
        <v>11</v>
      </c>
    </row>
    <row r="136" spans="4:12" ht="12.75">
      <c r="D136">
        <v>2</v>
      </c>
      <c r="J136" s="2">
        <f aca="true" t="shared" si="30" ref="J136:J144">+F136+G136+I136+H136</f>
        <v>0</v>
      </c>
      <c r="L136" s="2">
        <f aca="true" t="shared" si="31" ref="L136:L144">+E136-J136-K136</f>
        <v>0</v>
      </c>
    </row>
    <row r="137" spans="4:12" ht="12.75">
      <c r="D137">
        <v>3</v>
      </c>
      <c r="J137" s="2">
        <f t="shared" si="30"/>
        <v>0</v>
      </c>
      <c r="L137" s="2">
        <f t="shared" si="31"/>
        <v>0</v>
      </c>
    </row>
    <row r="138" spans="4:12" ht="12.75">
      <c r="D138">
        <v>4</v>
      </c>
      <c r="J138" s="2">
        <f t="shared" si="30"/>
        <v>0</v>
      </c>
      <c r="L138" s="2">
        <f t="shared" si="31"/>
        <v>0</v>
      </c>
    </row>
    <row r="139" spans="4:12" ht="12.75">
      <c r="D139">
        <v>5</v>
      </c>
      <c r="J139" s="2">
        <f t="shared" si="30"/>
        <v>0</v>
      </c>
      <c r="L139" s="2">
        <f t="shared" si="31"/>
        <v>0</v>
      </c>
    </row>
    <row r="140" spans="4:12" ht="12.75">
      <c r="D140">
        <v>6</v>
      </c>
      <c r="J140" s="2">
        <f t="shared" si="30"/>
        <v>0</v>
      </c>
      <c r="L140" s="2">
        <f t="shared" si="31"/>
        <v>0</v>
      </c>
    </row>
    <row r="141" spans="4:12" ht="12.75">
      <c r="D141">
        <v>7</v>
      </c>
      <c r="J141" s="2">
        <f t="shared" si="30"/>
        <v>0</v>
      </c>
      <c r="L141" s="2">
        <f t="shared" si="31"/>
        <v>0</v>
      </c>
    </row>
    <row r="142" spans="4:12" ht="12.75">
      <c r="D142">
        <v>8</v>
      </c>
      <c r="J142" s="2">
        <f t="shared" si="30"/>
        <v>0</v>
      </c>
      <c r="L142" s="2">
        <f t="shared" si="31"/>
        <v>0</v>
      </c>
    </row>
    <row r="143" spans="4:12" ht="12.75">
      <c r="D143">
        <v>9</v>
      </c>
      <c r="J143" s="2">
        <f t="shared" si="30"/>
        <v>0</v>
      </c>
      <c r="L143" s="2">
        <f t="shared" si="31"/>
        <v>0</v>
      </c>
    </row>
    <row r="144" spans="4:12" ht="12.75">
      <c r="D144">
        <v>10</v>
      </c>
      <c r="J144" s="2">
        <f t="shared" si="30"/>
        <v>0</v>
      </c>
      <c r="L144" s="2">
        <f t="shared" si="31"/>
        <v>0</v>
      </c>
    </row>
    <row r="145" spans="1:13" ht="13.5" thickBot="1">
      <c r="A145" t="s">
        <v>11</v>
      </c>
      <c r="B145" s="32" t="str">
        <f>+B135</f>
        <v>1 TO 15</v>
      </c>
      <c r="C145" s="1">
        <f>+SUM(C135:C144)</f>
        <v>0</v>
      </c>
      <c r="D145" t="s">
        <v>1</v>
      </c>
      <c r="E145" s="3">
        <f aca="true" t="shared" si="32" ref="E145:L145">SUM(E135:E144)</f>
        <v>0</v>
      </c>
      <c r="F145" s="3">
        <f t="shared" si="32"/>
        <v>0</v>
      </c>
      <c r="G145" s="3">
        <f t="shared" si="32"/>
        <v>0</v>
      </c>
      <c r="H145" s="3">
        <f t="shared" si="32"/>
        <v>0</v>
      </c>
      <c r="I145" s="3">
        <f t="shared" si="32"/>
        <v>0</v>
      </c>
      <c r="J145" s="3">
        <f t="shared" si="32"/>
        <v>0</v>
      </c>
      <c r="K145" s="3">
        <f t="shared" si="32"/>
        <v>0</v>
      </c>
      <c r="L145" s="3">
        <f t="shared" si="32"/>
        <v>0</v>
      </c>
      <c r="M145" t="s">
        <v>11</v>
      </c>
    </row>
    <row r="146" ht="13.5" thickTop="1"/>
    <row r="147" spans="1:13" s="9" customFormat="1" ht="12.75">
      <c r="A147" s="9" t="s">
        <v>25</v>
      </c>
      <c r="B147" s="32"/>
      <c r="C147" s="9" t="s">
        <v>24</v>
      </c>
      <c r="D147" s="22" t="s">
        <v>16</v>
      </c>
      <c r="E147" s="11" t="s">
        <v>2</v>
      </c>
      <c r="F147" s="11" t="s">
        <v>4</v>
      </c>
      <c r="G147" s="11" t="s">
        <v>3</v>
      </c>
      <c r="H147" s="11" t="s">
        <v>5</v>
      </c>
      <c r="I147" s="11" t="s">
        <v>5</v>
      </c>
      <c r="J147" s="23" t="s">
        <v>6</v>
      </c>
      <c r="K147" s="23" t="s">
        <v>37</v>
      </c>
      <c r="L147" s="11" t="s">
        <v>7</v>
      </c>
      <c r="M147" s="9" t="s">
        <v>25</v>
      </c>
    </row>
    <row r="148" spans="1:13" ht="12.75">
      <c r="A148" t="s">
        <v>11</v>
      </c>
      <c r="B148" s="32" t="s">
        <v>45</v>
      </c>
      <c r="D148">
        <v>1</v>
      </c>
      <c r="J148" s="2">
        <f>+F148+G148+I148+H148</f>
        <v>0</v>
      </c>
      <c r="L148" s="2">
        <f>+E148-J148-K148</f>
        <v>0</v>
      </c>
      <c r="M148" t="s">
        <v>11</v>
      </c>
    </row>
    <row r="149" spans="4:12" ht="12.75">
      <c r="D149">
        <v>2</v>
      </c>
      <c r="J149" s="2">
        <f aca="true" t="shared" si="33" ref="J149:J157">+F149+G149+I149+H149</f>
        <v>0</v>
      </c>
      <c r="L149" s="2">
        <f aca="true" t="shared" si="34" ref="L149:L157">+E149-J149-K149</f>
        <v>0</v>
      </c>
    </row>
    <row r="150" spans="4:12" ht="12.75">
      <c r="D150">
        <v>3</v>
      </c>
      <c r="J150" s="2">
        <f t="shared" si="33"/>
        <v>0</v>
      </c>
      <c r="L150" s="2">
        <f t="shared" si="34"/>
        <v>0</v>
      </c>
    </row>
    <row r="151" spans="4:12" ht="12.75">
      <c r="D151">
        <v>4</v>
      </c>
      <c r="J151" s="2">
        <f t="shared" si="33"/>
        <v>0</v>
      </c>
      <c r="L151" s="2">
        <f t="shared" si="34"/>
        <v>0</v>
      </c>
    </row>
    <row r="152" spans="4:12" ht="12.75">
      <c r="D152">
        <v>5</v>
      </c>
      <c r="J152" s="2">
        <f t="shared" si="33"/>
        <v>0</v>
      </c>
      <c r="L152" s="2">
        <f t="shared" si="34"/>
        <v>0</v>
      </c>
    </row>
    <row r="153" spans="4:12" ht="12.75">
      <c r="D153">
        <v>6</v>
      </c>
      <c r="J153" s="2">
        <f t="shared" si="33"/>
        <v>0</v>
      </c>
      <c r="L153" s="2">
        <f t="shared" si="34"/>
        <v>0</v>
      </c>
    </row>
    <row r="154" spans="4:12" ht="12.75">
      <c r="D154">
        <v>7</v>
      </c>
      <c r="J154" s="2">
        <f t="shared" si="33"/>
        <v>0</v>
      </c>
      <c r="L154" s="2">
        <f t="shared" si="34"/>
        <v>0</v>
      </c>
    </row>
    <row r="155" spans="4:12" ht="12.75">
      <c r="D155">
        <v>8</v>
      </c>
      <c r="J155" s="2">
        <f t="shared" si="33"/>
        <v>0</v>
      </c>
      <c r="L155" s="2">
        <f t="shared" si="34"/>
        <v>0</v>
      </c>
    </row>
    <row r="156" spans="4:12" ht="12.75">
      <c r="D156">
        <v>9</v>
      </c>
      <c r="J156" s="2">
        <f t="shared" si="33"/>
        <v>0</v>
      </c>
      <c r="L156" s="2">
        <f t="shared" si="34"/>
        <v>0</v>
      </c>
    </row>
    <row r="157" spans="4:12" ht="12.75">
      <c r="D157">
        <v>10</v>
      </c>
      <c r="J157" s="2">
        <f t="shared" si="33"/>
        <v>0</v>
      </c>
      <c r="L157" s="2">
        <f t="shared" si="34"/>
        <v>0</v>
      </c>
    </row>
    <row r="158" spans="1:13" ht="13.5" thickBot="1">
      <c r="A158" t="s">
        <v>11</v>
      </c>
      <c r="B158" s="32" t="s">
        <v>45</v>
      </c>
      <c r="C158" s="1">
        <f>+SUM(C148:C157)</f>
        <v>0</v>
      </c>
      <c r="D158" t="s">
        <v>1</v>
      </c>
      <c r="E158" s="3">
        <f aca="true" t="shared" si="35" ref="E158:L158">SUM(E148:E157)</f>
        <v>0</v>
      </c>
      <c r="F158" s="3">
        <f t="shared" si="35"/>
        <v>0</v>
      </c>
      <c r="G158" s="3">
        <f t="shared" si="35"/>
        <v>0</v>
      </c>
      <c r="H158" s="3">
        <f t="shared" si="35"/>
        <v>0</v>
      </c>
      <c r="I158" s="3">
        <f t="shared" si="35"/>
        <v>0</v>
      </c>
      <c r="J158" s="3">
        <f t="shared" si="35"/>
        <v>0</v>
      </c>
      <c r="K158" s="3">
        <f t="shared" si="35"/>
        <v>0</v>
      </c>
      <c r="L158" s="3">
        <f t="shared" si="35"/>
        <v>0</v>
      </c>
      <c r="M158" t="s">
        <v>11</v>
      </c>
    </row>
    <row r="159" spans="3:12" ht="13.5" thickTop="1">
      <c r="C159" s="4"/>
      <c r="E159" s="5"/>
      <c r="F159" s="5"/>
      <c r="G159" s="5"/>
      <c r="H159" s="5"/>
      <c r="I159" s="5"/>
      <c r="J159" s="5"/>
      <c r="K159" s="5"/>
      <c r="L159" s="5"/>
    </row>
    <row r="160" spans="1:13" s="22" customFormat="1" ht="12.75">
      <c r="A160" s="22" t="s">
        <v>25</v>
      </c>
      <c r="B160" s="32"/>
      <c r="C160" s="22" t="s">
        <v>24</v>
      </c>
      <c r="D160" s="22" t="s">
        <v>16</v>
      </c>
      <c r="E160" s="11" t="s">
        <v>2</v>
      </c>
      <c r="F160" s="11" t="s">
        <v>4</v>
      </c>
      <c r="G160" s="11" t="s">
        <v>3</v>
      </c>
      <c r="H160" s="11" t="s">
        <v>5</v>
      </c>
      <c r="I160" s="11" t="s">
        <v>5</v>
      </c>
      <c r="J160" s="23" t="s">
        <v>6</v>
      </c>
      <c r="K160" s="23" t="s">
        <v>37</v>
      </c>
      <c r="L160" s="11" t="s">
        <v>7</v>
      </c>
      <c r="M160" s="22" t="s">
        <v>25</v>
      </c>
    </row>
    <row r="161" spans="1:13" ht="12.75">
      <c r="A161" t="s">
        <v>20</v>
      </c>
      <c r="B161" s="32" t="s">
        <v>42</v>
      </c>
      <c r="D161">
        <v>1</v>
      </c>
      <c r="J161" s="2">
        <f>+F161+G161+I161+H161</f>
        <v>0</v>
      </c>
      <c r="L161" s="2">
        <f>+E161-J161-K161</f>
        <v>0</v>
      </c>
      <c r="M161" t="s">
        <v>20</v>
      </c>
    </row>
    <row r="162" spans="4:12" ht="12.75">
      <c r="D162">
        <v>2</v>
      </c>
      <c r="J162" s="2">
        <f aca="true" t="shared" si="36" ref="J162:J170">+F162+G162+I162+H162</f>
        <v>0</v>
      </c>
      <c r="L162" s="2">
        <f aca="true" t="shared" si="37" ref="L162:L170">+E162-J162-K162</f>
        <v>0</v>
      </c>
    </row>
    <row r="163" spans="4:12" ht="12.75">
      <c r="D163">
        <v>3</v>
      </c>
      <c r="J163" s="2">
        <f t="shared" si="36"/>
        <v>0</v>
      </c>
      <c r="L163" s="2">
        <f t="shared" si="37"/>
        <v>0</v>
      </c>
    </row>
    <row r="164" spans="4:12" ht="12.75">
      <c r="D164">
        <v>4</v>
      </c>
      <c r="J164" s="2">
        <f t="shared" si="36"/>
        <v>0</v>
      </c>
      <c r="L164" s="2">
        <f t="shared" si="37"/>
        <v>0</v>
      </c>
    </row>
    <row r="165" spans="4:12" ht="12.75">
      <c r="D165">
        <v>5</v>
      </c>
      <c r="J165" s="2">
        <f t="shared" si="36"/>
        <v>0</v>
      </c>
      <c r="L165" s="2">
        <f t="shared" si="37"/>
        <v>0</v>
      </c>
    </row>
    <row r="166" spans="4:12" ht="12.75">
      <c r="D166">
        <v>6</v>
      </c>
      <c r="J166" s="2">
        <f t="shared" si="36"/>
        <v>0</v>
      </c>
      <c r="L166" s="2">
        <f t="shared" si="37"/>
        <v>0</v>
      </c>
    </row>
    <row r="167" spans="4:12" ht="12.75">
      <c r="D167">
        <v>7</v>
      </c>
      <c r="J167" s="2">
        <f t="shared" si="36"/>
        <v>0</v>
      </c>
      <c r="L167" s="2">
        <f t="shared" si="37"/>
        <v>0</v>
      </c>
    </row>
    <row r="168" spans="4:12" ht="12.75">
      <c r="D168">
        <v>8</v>
      </c>
      <c r="J168" s="2">
        <f t="shared" si="36"/>
        <v>0</v>
      </c>
      <c r="L168" s="2">
        <f t="shared" si="37"/>
        <v>0</v>
      </c>
    </row>
    <row r="169" spans="4:12" ht="12.75">
      <c r="D169">
        <v>9</v>
      </c>
      <c r="J169" s="2">
        <f t="shared" si="36"/>
        <v>0</v>
      </c>
      <c r="L169" s="2">
        <f t="shared" si="37"/>
        <v>0</v>
      </c>
    </row>
    <row r="170" spans="4:12" ht="12.75">
      <c r="D170">
        <v>10</v>
      </c>
      <c r="J170" s="2">
        <f t="shared" si="36"/>
        <v>0</v>
      </c>
      <c r="L170" s="2">
        <f t="shared" si="37"/>
        <v>0</v>
      </c>
    </row>
    <row r="171" spans="1:13" ht="13.5" thickBot="1">
      <c r="A171" t="s">
        <v>20</v>
      </c>
      <c r="B171" s="32" t="str">
        <f>+B161</f>
        <v>1 TO 15</v>
      </c>
      <c r="C171" s="1">
        <f>+SUM(C161:C170)</f>
        <v>0</v>
      </c>
      <c r="D171" t="s">
        <v>1</v>
      </c>
      <c r="E171" s="3">
        <f aca="true" t="shared" si="38" ref="E171:L171">SUM(E161:E170)</f>
        <v>0</v>
      </c>
      <c r="F171" s="3">
        <f t="shared" si="38"/>
        <v>0</v>
      </c>
      <c r="G171" s="3">
        <f t="shared" si="38"/>
        <v>0</v>
      </c>
      <c r="H171" s="3">
        <f t="shared" si="38"/>
        <v>0</v>
      </c>
      <c r="I171" s="3">
        <f t="shared" si="38"/>
        <v>0</v>
      </c>
      <c r="J171" s="3">
        <f t="shared" si="38"/>
        <v>0</v>
      </c>
      <c r="K171" s="3">
        <f t="shared" si="38"/>
        <v>0</v>
      </c>
      <c r="L171" s="3">
        <f t="shared" si="38"/>
        <v>0</v>
      </c>
      <c r="M171" t="s">
        <v>20</v>
      </c>
    </row>
    <row r="172" ht="13.5" thickTop="1"/>
    <row r="173" spans="1:13" s="9" customFormat="1" ht="12.75">
      <c r="A173" s="9" t="s">
        <v>25</v>
      </c>
      <c r="B173" s="32"/>
      <c r="C173" s="9" t="s">
        <v>24</v>
      </c>
      <c r="D173" s="22" t="s">
        <v>16</v>
      </c>
      <c r="E173" s="11" t="s">
        <v>2</v>
      </c>
      <c r="F173" s="11" t="s">
        <v>4</v>
      </c>
      <c r="G173" s="11" t="s">
        <v>3</v>
      </c>
      <c r="H173" s="11" t="s">
        <v>5</v>
      </c>
      <c r="I173" s="11" t="s">
        <v>5</v>
      </c>
      <c r="J173" s="23" t="s">
        <v>6</v>
      </c>
      <c r="K173" s="23" t="s">
        <v>37</v>
      </c>
      <c r="L173" s="11" t="s">
        <v>7</v>
      </c>
      <c r="M173" s="9" t="s">
        <v>25</v>
      </c>
    </row>
    <row r="174" spans="1:13" ht="12.75">
      <c r="A174" t="s">
        <v>20</v>
      </c>
      <c r="B174" s="32" t="s">
        <v>43</v>
      </c>
      <c r="D174">
        <v>1</v>
      </c>
      <c r="J174" s="2">
        <f>+F174+G174+I174+H174</f>
        <v>0</v>
      </c>
      <c r="L174" s="2">
        <f>+E174-J174-K174</f>
        <v>0</v>
      </c>
      <c r="M174" t="s">
        <v>20</v>
      </c>
    </row>
    <row r="175" spans="4:12" ht="12.75">
      <c r="D175">
        <v>2</v>
      </c>
      <c r="J175" s="2">
        <f aca="true" t="shared" si="39" ref="J175:J183">+F175+G175+I175+H175</f>
        <v>0</v>
      </c>
      <c r="L175" s="2">
        <f aca="true" t="shared" si="40" ref="L175:L183">+E175-J175-K175</f>
        <v>0</v>
      </c>
    </row>
    <row r="176" spans="4:12" ht="12.75">
      <c r="D176">
        <v>3</v>
      </c>
      <c r="J176" s="2">
        <f t="shared" si="39"/>
        <v>0</v>
      </c>
      <c r="L176" s="2">
        <f t="shared" si="40"/>
        <v>0</v>
      </c>
    </row>
    <row r="177" spans="4:12" ht="12.75">
      <c r="D177">
        <v>4</v>
      </c>
      <c r="J177" s="2">
        <f t="shared" si="39"/>
        <v>0</v>
      </c>
      <c r="L177" s="2">
        <f t="shared" si="40"/>
        <v>0</v>
      </c>
    </row>
    <row r="178" spans="4:12" ht="12.75">
      <c r="D178">
        <v>5</v>
      </c>
      <c r="J178" s="2">
        <f t="shared" si="39"/>
        <v>0</v>
      </c>
      <c r="L178" s="2">
        <f t="shared" si="40"/>
        <v>0</v>
      </c>
    </row>
    <row r="179" spans="4:12" ht="12.75">
      <c r="D179">
        <v>6</v>
      </c>
      <c r="J179" s="2">
        <f t="shared" si="39"/>
        <v>0</v>
      </c>
      <c r="L179" s="2">
        <f t="shared" si="40"/>
        <v>0</v>
      </c>
    </row>
    <row r="180" spans="4:12" ht="12.75">
      <c r="D180">
        <v>7</v>
      </c>
      <c r="J180" s="2">
        <f t="shared" si="39"/>
        <v>0</v>
      </c>
      <c r="L180" s="2">
        <f t="shared" si="40"/>
        <v>0</v>
      </c>
    </row>
    <row r="181" spans="4:12" ht="12.75">
      <c r="D181">
        <v>8</v>
      </c>
      <c r="J181" s="2">
        <f t="shared" si="39"/>
        <v>0</v>
      </c>
      <c r="L181" s="2">
        <f t="shared" si="40"/>
        <v>0</v>
      </c>
    </row>
    <row r="182" spans="4:12" ht="12.75">
      <c r="D182">
        <v>9</v>
      </c>
      <c r="J182" s="2">
        <f t="shared" si="39"/>
        <v>0</v>
      </c>
      <c r="L182" s="2">
        <f t="shared" si="40"/>
        <v>0</v>
      </c>
    </row>
    <row r="183" spans="4:12" ht="12.75">
      <c r="D183">
        <v>10</v>
      </c>
      <c r="J183" s="2">
        <f t="shared" si="39"/>
        <v>0</v>
      </c>
      <c r="L183" s="2">
        <f t="shared" si="40"/>
        <v>0</v>
      </c>
    </row>
    <row r="184" spans="1:13" s="24" customFormat="1" ht="13.5" thickBot="1">
      <c r="A184" s="24" t="s">
        <v>20</v>
      </c>
      <c r="B184" s="32" t="s">
        <v>43</v>
      </c>
      <c r="C184" s="25">
        <f>+SUM(C174:C183)</f>
        <v>0</v>
      </c>
      <c r="D184" s="24" t="s">
        <v>1</v>
      </c>
      <c r="E184" s="26">
        <f aca="true" t="shared" si="41" ref="E184:L184">SUM(E174:E183)</f>
        <v>0</v>
      </c>
      <c r="F184" s="26">
        <f t="shared" si="41"/>
        <v>0</v>
      </c>
      <c r="G184" s="26">
        <f t="shared" si="41"/>
        <v>0</v>
      </c>
      <c r="H184" s="26">
        <f t="shared" si="41"/>
        <v>0</v>
      </c>
      <c r="I184" s="26">
        <f t="shared" si="41"/>
        <v>0</v>
      </c>
      <c r="J184" s="26">
        <f t="shared" si="41"/>
        <v>0</v>
      </c>
      <c r="K184" s="26">
        <f t="shared" si="41"/>
        <v>0</v>
      </c>
      <c r="L184" s="26">
        <f t="shared" si="41"/>
        <v>0</v>
      </c>
      <c r="M184" s="24" t="s">
        <v>20</v>
      </c>
    </row>
    <row r="185" ht="13.5" thickTop="1"/>
    <row r="186" spans="1:13" s="9" customFormat="1" ht="12.75">
      <c r="A186" s="9" t="s">
        <v>25</v>
      </c>
      <c r="B186" s="32"/>
      <c r="C186" s="9" t="s">
        <v>24</v>
      </c>
      <c r="D186" s="22" t="s">
        <v>16</v>
      </c>
      <c r="E186" s="11" t="s">
        <v>2</v>
      </c>
      <c r="F186" s="11" t="s">
        <v>4</v>
      </c>
      <c r="G186" s="11" t="s">
        <v>3</v>
      </c>
      <c r="H186" s="11" t="s">
        <v>5</v>
      </c>
      <c r="I186" s="11" t="s">
        <v>5</v>
      </c>
      <c r="J186" s="23" t="s">
        <v>6</v>
      </c>
      <c r="K186" s="23" t="s">
        <v>37</v>
      </c>
      <c r="L186" s="11" t="s">
        <v>7</v>
      </c>
      <c r="M186" s="9" t="s">
        <v>25</v>
      </c>
    </row>
    <row r="187" spans="1:13" ht="12.75">
      <c r="A187" t="s">
        <v>12</v>
      </c>
      <c r="B187" s="32" t="s">
        <v>42</v>
      </c>
      <c r="D187">
        <v>1</v>
      </c>
      <c r="J187" s="2">
        <f>+F187+G187+I187+H187</f>
        <v>0</v>
      </c>
      <c r="L187" s="2">
        <f>+E187-J187-K187</f>
        <v>0</v>
      </c>
      <c r="M187" t="s">
        <v>12</v>
      </c>
    </row>
    <row r="188" spans="4:12" ht="12.75">
      <c r="D188">
        <v>2</v>
      </c>
      <c r="J188" s="2">
        <f aca="true" t="shared" si="42" ref="J188:J196">+F188+G188+I188+H188</f>
        <v>0</v>
      </c>
      <c r="L188" s="2">
        <f aca="true" t="shared" si="43" ref="L188:L196">+E188-J188-K188</f>
        <v>0</v>
      </c>
    </row>
    <row r="189" spans="4:12" ht="12.75">
      <c r="D189">
        <v>3</v>
      </c>
      <c r="J189" s="2">
        <f t="shared" si="42"/>
        <v>0</v>
      </c>
      <c r="L189" s="2">
        <f t="shared" si="43"/>
        <v>0</v>
      </c>
    </row>
    <row r="190" spans="4:12" ht="12.75">
      <c r="D190">
        <v>4</v>
      </c>
      <c r="J190" s="2">
        <f t="shared" si="42"/>
        <v>0</v>
      </c>
      <c r="L190" s="2">
        <f t="shared" si="43"/>
        <v>0</v>
      </c>
    </row>
    <row r="191" spans="4:12" ht="12.75">
      <c r="D191">
        <v>5</v>
      </c>
      <c r="J191" s="2">
        <f t="shared" si="42"/>
        <v>0</v>
      </c>
      <c r="L191" s="2">
        <f t="shared" si="43"/>
        <v>0</v>
      </c>
    </row>
    <row r="192" spans="4:12" ht="12.75">
      <c r="D192">
        <v>6</v>
      </c>
      <c r="J192" s="2">
        <f t="shared" si="42"/>
        <v>0</v>
      </c>
      <c r="L192" s="2">
        <f t="shared" si="43"/>
        <v>0</v>
      </c>
    </row>
    <row r="193" spans="4:12" ht="12.75">
      <c r="D193">
        <v>7</v>
      </c>
      <c r="J193" s="2">
        <f t="shared" si="42"/>
        <v>0</v>
      </c>
      <c r="L193" s="2">
        <f t="shared" si="43"/>
        <v>0</v>
      </c>
    </row>
    <row r="194" spans="4:12" ht="12.75">
      <c r="D194">
        <v>8</v>
      </c>
      <c r="J194" s="2">
        <f t="shared" si="42"/>
        <v>0</v>
      </c>
      <c r="L194" s="2">
        <f t="shared" si="43"/>
        <v>0</v>
      </c>
    </row>
    <row r="195" spans="4:12" ht="12.75">
      <c r="D195">
        <v>9</v>
      </c>
      <c r="J195" s="2">
        <f t="shared" si="42"/>
        <v>0</v>
      </c>
      <c r="L195" s="2">
        <f t="shared" si="43"/>
        <v>0</v>
      </c>
    </row>
    <row r="196" spans="4:12" ht="12.75">
      <c r="D196">
        <v>10</v>
      </c>
      <c r="J196" s="2">
        <f t="shared" si="42"/>
        <v>0</v>
      </c>
      <c r="L196" s="2">
        <f t="shared" si="43"/>
        <v>0</v>
      </c>
    </row>
    <row r="197" spans="1:13" ht="13.5" thickBot="1">
      <c r="A197" t="s">
        <v>12</v>
      </c>
      <c r="B197" s="32" t="str">
        <f>+B187</f>
        <v>1 TO 15</v>
      </c>
      <c r="C197" s="1">
        <f>+SUM(C187:C196)</f>
        <v>0</v>
      </c>
      <c r="D197" t="s">
        <v>1</v>
      </c>
      <c r="E197" s="3">
        <f aca="true" t="shared" si="44" ref="E197:L197">SUM(E187:E196)</f>
        <v>0</v>
      </c>
      <c r="F197" s="3">
        <f t="shared" si="44"/>
        <v>0</v>
      </c>
      <c r="G197" s="3">
        <f t="shared" si="44"/>
        <v>0</v>
      </c>
      <c r="H197" s="3">
        <f t="shared" si="44"/>
        <v>0</v>
      </c>
      <c r="I197" s="3">
        <f t="shared" si="44"/>
        <v>0</v>
      </c>
      <c r="J197" s="3">
        <f t="shared" si="44"/>
        <v>0</v>
      </c>
      <c r="K197" s="3">
        <f t="shared" si="44"/>
        <v>0</v>
      </c>
      <c r="L197" s="3">
        <f t="shared" si="44"/>
        <v>0</v>
      </c>
      <c r="M197" t="s">
        <v>12</v>
      </c>
    </row>
    <row r="198" ht="13.5" thickTop="1"/>
    <row r="199" spans="1:13" s="9" customFormat="1" ht="12.75">
      <c r="A199" s="9" t="s">
        <v>25</v>
      </c>
      <c r="B199" s="32"/>
      <c r="C199" s="9" t="s">
        <v>24</v>
      </c>
      <c r="D199" s="22" t="s">
        <v>16</v>
      </c>
      <c r="E199" s="11" t="s">
        <v>2</v>
      </c>
      <c r="F199" s="11" t="s">
        <v>4</v>
      </c>
      <c r="G199" s="11" t="s">
        <v>3</v>
      </c>
      <c r="H199" s="11" t="s">
        <v>5</v>
      </c>
      <c r="I199" s="11" t="s">
        <v>5</v>
      </c>
      <c r="J199" s="23" t="s">
        <v>6</v>
      </c>
      <c r="K199" s="23" t="s">
        <v>37</v>
      </c>
      <c r="L199" s="11" t="s">
        <v>7</v>
      </c>
      <c r="M199" s="9" t="s">
        <v>25</v>
      </c>
    </row>
    <row r="200" spans="1:13" ht="12.75">
      <c r="A200" t="s">
        <v>12</v>
      </c>
      <c r="B200" s="32" t="s">
        <v>43</v>
      </c>
      <c r="D200">
        <v>1</v>
      </c>
      <c r="J200" s="2">
        <f>+F200+G200+I200+H200</f>
        <v>0</v>
      </c>
      <c r="L200" s="2">
        <f>+E200-J200-K200</f>
        <v>0</v>
      </c>
      <c r="M200" t="s">
        <v>12</v>
      </c>
    </row>
    <row r="201" spans="4:12" ht="12.75">
      <c r="D201">
        <v>2</v>
      </c>
      <c r="J201" s="2">
        <f>+F201+G201+I201+H201</f>
        <v>0</v>
      </c>
      <c r="L201" s="2">
        <f>+E201-J201-K201</f>
        <v>0</v>
      </c>
    </row>
    <row r="202" spans="4:12" ht="12.75">
      <c r="D202">
        <v>3</v>
      </c>
      <c r="J202" s="2">
        <f aca="true" t="shared" si="45" ref="J202:J209">+F202+G202+I202+H202</f>
        <v>0</v>
      </c>
      <c r="L202" s="2">
        <f aca="true" t="shared" si="46" ref="L202:L209">+E202-J202-K202</f>
        <v>0</v>
      </c>
    </row>
    <row r="203" spans="4:12" ht="12.75">
      <c r="D203">
        <v>4</v>
      </c>
      <c r="J203" s="2">
        <f t="shared" si="45"/>
        <v>0</v>
      </c>
      <c r="L203" s="2">
        <f t="shared" si="46"/>
        <v>0</v>
      </c>
    </row>
    <row r="204" spans="4:12" ht="12.75">
      <c r="D204">
        <v>5</v>
      </c>
      <c r="J204" s="2">
        <f t="shared" si="45"/>
        <v>0</v>
      </c>
      <c r="L204" s="2">
        <f t="shared" si="46"/>
        <v>0</v>
      </c>
    </row>
    <row r="205" spans="4:12" ht="12.75">
      <c r="D205">
        <v>6</v>
      </c>
      <c r="J205" s="2">
        <f t="shared" si="45"/>
        <v>0</v>
      </c>
      <c r="L205" s="2">
        <f t="shared" si="46"/>
        <v>0</v>
      </c>
    </row>
    <row r="206" spans="4:12" ht="12.75">
      <c r="D206">
        <v>7</v>
      </c>
      <c r="J206" s="2">
        <f t="shared" si="45"/>
        <v>0</v>
      </c>
      <c r="L206" s="2">
        <f t="shared" si="46"/>
        <v>0</v>
      </c>
    </row>
    <row r="207" spans="4:12" ht="12.75">
      <c r="D207">
        <v>8</v>
      </c>
      <c r="J207" s="2">
        <f t="shared" si="45"/>
        <v>0</v>
      </c>
      <c r="L207" s="2">
        <f t="shared" si="46"/>
        <v>0</v>
      </c>
    </row>
    <row r="208" spans="4:12" ht="12.75">
      <c r="D208">
        <v>9</v>
      </c>
      <c r="J208" s="2">
        <f t="shared" si="45"/>
        <v>0</v>
      </c>
      <c r="L208" s="2">
        <f t="shared" si="46"/>
        <v>0</v>
      </c>
    </row>
    <row r="209" spans="4:12" ht="12.75">
      <c r="D209">
        <v>10</v>
      </c>
      <c r="J209" s="2">
        <f t="shared" si="45"/>
        <v>0</v>
      </c>
      <c r="L209" s="2">
        <f t="shared" si="46"/>
        <v>0</v>
      </c>
    </row>
    <row r="210" spans="1:13" ht="13.5" thickBot="1">
      <c r="A210" t="s">
        <v>12</v>
      </c>
      <c r="B210" s="32" t="s">
        <v>43</v>
      </c>
      <c r="C210" s="1">
        <f>+SUM(C200:C209)</f>
        <v>0</v>
      </c>
      <c r="D210" t="s">
        <v>1</v>
      </c>
      <c r="E210" s="3">
        <f aca="true" t="shared" si="47" ref="E210:L210">SUM(E200:E209)</f>
        <v>0</v>
      </c>
      <c r="F210" s="3">
        <f t="shared" si="47"/>
        <v>0</v>
      </c>
      <c r="G210" s="3">
        <f t="shared" si="47"/>
        <v>0</v>
      </c>
      <c r="H210" s="3">
        <f t="shared" si="47"/>
        <v>0</v>
      </c>
      <c r="I210" s="3">
        <f t="shared" si="47"/>
        <v>0</v>
      </c>
      <c r="J210" s="3">
        <f t="shared" si="47"/>
        <v>0</v>
      </c>
      <c r="K210" s="3">
        <f t="shared" si="47"/>
        <v>0</v>
      </c>
      <c r="L210" s="3">
        <f t="shared" si="47"/>
        <v>0</v>
      </c>
      <c r="M210" t="s">
        <v>12</v>
      </c>
    </row>
    <row r="211" ht="13.5" thickTop="1"/>
    <row r="212" spans="1:13" s="9" customFormat="1" ht="12.75">
      <c r="A212" s="9" t="s">
        <v>25</v>
      </c>
      <c r="B212" s="32"/>
      <c r="C212" s="9" t="s">
        <v>24</v>
      </c>
      <c r="D212" s="22" t="s">
        <v>16</v>
      </c>
      <c r="E212" s="11" t="s">
        <v>2</v>
      </c>
      <c r="F212" s="11" t="s">
        <v>4</v>
      </c>
      <c r="G212" s="11" t="s">
        <v>3</v>
      </c>
      <c r="H212" s="11" t="s">
        <v>5</v>
      </c>
      <c r="I212" s="11" t="s">
        <v>5</v>
      </c>
      <c r="J212" s="23" t="s">
        <v>6</v>
      </c>
      <c r="K212" s="23" t="s">
        <v>37</v>
      </c>
      <c r="L212" s="11" t="s">
        <v>7</v>
      </c>
      <c r="M212" s="9" t="s">
        <v>25</v>
      </c>
    </row>
    <row r="213" spans="1:13" ht="12.75">
      <c r="A213" t="s">
        <v>21</v>
      </c>
      <c r="B213" s="32" t="s">
        <v>42</v>
      </c>
      <c r="D213">
        <v>1</v>
      </c>
      <c r="J213" s="2">
        <f>+F213+G213+I213+H213</f>
        <v>0</v>
      </c>
      <c r="L213" s="2">
        <f>+E213-J213-K213</f>
        <v>0</v>
      </c>
      <c r="M213" t="s">
        <v>21</v>
      </c>
    </row>
    <row r="214" spans="4:12" ht="12.75">
      <c r="D214">
        <v>2</v>
      </c>
      <c r="J214" s="2">
        <f aca="true" t="shared" si="48" ref="J214:J222">+F214+G214+I214+H214</f>
        <v>0</v>
      </c>
      <c r="L214" s="2">
        <f aca="true" t="shared" si="49" ref="L214:L222">+E214-J214-K214</f>
        <v>0</v>
      </c>
    </row>
    <row r="215" spans="4:12" ht="12.75">
      <c r="D215">
        <v>3</v>
      </c>
      <c r="J215" s="2">
        <f t="shared" si="48"/>
        <v>0</v>
      </c>
      <c r="L215" s="2">
        <f t="shared" si="49"/>
        <v>0</v>
      </c>
    </row>
    <row r="216" spans="4:12" ht="12.75">
      <c r="D216">
        <v>4</v>
      </c>
      <c r="J216" s="2">
        <f t="shared" si="48"/>
        <v>0</v>
      </c>
      <c r="L216" s="2">
        <f t="shared" si="49"/>
        <v>0</v>
      </c>
    </row>
    <row r="217" spans="4:12" ht="12.75">
      <c r="D217">
        <v>5</v>
      </c>
      <c r="J217" s="2">
        <f t="shared" si="48"/>
        <v>0</v>
      </c>
      <c r="L217" s="2">
        <f t="shared" si="49"/>
        <v>0</v>
      </c>
    </row>
    <row r="218" spans="4:12" ht="12.75">
      <c r="D218">
        <v>6</v>
      </c>
      <c r="J218" s="2">
        <f t="shared" si="48"/>
        <v>0</v>
      </c>
      <c r="L218" s="2">
        <f t="shared" si="49"/>
        <v>0</v>
      </c>
    </row>
    <row r="219" spans="4:12" ht="12.75">
      <c r="D219">
        <v>7</v>
      </c>
      <c r="J219" s="2">
        <f t="shared" si="48"/>
        <v>0</v>
      </c>
      <c r="L219" s="2">
        <f t="shared" si="49"/>
        <v>0</v>
      </c>
    </row>
    <row r="220" spans="4:12" ht="12.75">
      <c r="D220">
        <v>8</v>
      </c>
      <c r="J220" s="2">
        <f t="shared" si="48"/>
        <v>0</v>
      </c>
      <c r="L220" s="2">
        <f t="shared" si="49"/>
        <v>0</v>
      </c>
    </row>
    <row r="221" spans="4:12" ht="12.75">
      <c r="D221">
        <v>9</v>
      </c>
      <c r="J221" s="2">
        <f t="shared" si="48"/>
        <v>0</v>
      </c>
      <c r="L221" s="2">
        <f t="shared" si="49"/>
        <v>0</v>
      </c>
    </row>
    <row r="222" spans="4:12" ht="12.75">
      <c r="D222">
        <v>10</v>
      </c>
      <c r="J222" s="2">
        <f t="shared" si="48"/>
        <v>0</v>
      </c>
      <c r="L222" s="2">
        <f t="shared" si="49"/>
        <v>0</v>
      </c>
    </row>
    <row r="223" spans="1:13" ht="13.5" thickBot="1">
      <c r="A223" t="s">
        <v>21</v>
      </c>
      <c r="B223" s="32" t="str">
        <f>+B213</f>
        <v>1 TO 15</v>
      </c>
      <c r="C223" s="1">
        <f>+SUM(C213:C222)</f>
        <v>0</v>
      </c>
      <c r="D223" t="s">
        <v>1</v>
      </c>
      <c r="E223" s="3">
        <f aca="true" t="shared" si="50" ref="E223:L223">SUM(E213:E222)</f>
        <v>0</v>
      </c>
      <c r="F223" s="3">
        <f t="shared" si="50"/>
        <v>0</v>
      </c>
      <c r="G223" s="3">
        <f t="shared" si="50"/>
        <v>0</v>
      </c>
      <c r="H223" s="3">
        <f t="shared" si="50"/>
        <v>0</v>
      </c>
      <c r="I223" s="3">
        <f t="shared" si="50"/>
        <v>0</v>
      </c>
      <c r="J223" s="3">
        <f t="shared" si="50"/>
        <v>0</v>
      </c>
      <c r="K223" s="3">
        <f t="shared" si="50"/>
        <v>0</v>
      </c>
      <c r="L223" s="3">
        <f t="shared" si="50"/>
        <v>0</v>
      </c>
      <c r="M223" t="s">
        <v>21</v>
      </c>
    </row>
    <row r="224" ht="13.5" thickTop="1"/>
    <row r="225" spans="1:13" s="9" customFormat="1" ht="12.75">
      <c r="A225" s="9" t="s">
        <v>25</v>
      </c>
      <c r="B225" s="32"/>
      <c r="C225" s="9" t="s">
        <v>24</v>
      </c>
      <c r="D225" s="22" t="s">
        <v>16</v>
      </c>
      <c r="E225" s="11" t="s">
        <v>2</v>
      </c>
      <c r="F225" s="11" t="s">
        <v>4</v>
      </c>
      <c r="G225" s="11" t="s">
        <v>3</v>
      </c>
      <c r="H225" s="11" t="s">
        <v>5</v>
      </c>
      <c r="I225" s="11" t="s">
        <v>5</v>
      </c>
      <c r="J225" s="23" t="s">
        <v>6</v>
      </c>
      <c r="K225" s="23" t="s">
        <v>37</v>
      </c>
      <c r="L225" s="11" t="s">
        <v>7</v>
      </c>
      <c r="M225" s="9" t="s">
        <v>25</v>
      </c>
    </row>
    <row r="226" spans="1:13" ht="12.75">
      <c r="A226" t="s">
        <v>21</v>
      </c>
      <c r="B226" s="32" t="s">
        <v>45</v>
      </c>
      <c r="D226">
        <v>1</v>
      </c>
      <c r="J226" s="2">
        <f>+F226+G226+I226+H226</f>
        <v>0</v>
      </c>
      <c r="L226" s="2">
        <f>+E226-J226-K226</f>
        <v>0</v>
      </c>
      <c r="M226" t="s">
        <v>21</v>
      </c>
    </row>
    <row r="227" spans="4:12" ht="12.75">
      <c r="D227">
        <v>2</v>
      </c>
      <c r="J227" s="2">
        <f aca="true" t="shared" si="51" ref="J227:J235">+F227+G227+I227+H227</f>
        <v>0</v>
      </c>
      <c r="L227" s="2">
        <f aca="true" t="shared" si="52" ref="L227:L235">+E227-J227-K227</f>
        <v>0</v>
      </c>
    </row>
    <row r="228" spans="4:12" ht="12.75">
      <c r="D228">
        <v>3</v>
      </c>
      <c r="J228" s="2">
        <f t="shared" si="51"/>
        <v>0</v>
      </c>
      <c r="L228" s="2">
        <f t="shared" si="52"/>
        <v>0</v>
      </c>
    </row>
    <row r="229" spans="4:12" ht="12.75">
      <c r="D229">
        <v>4</v>
      </c>
      <c r="J229" s="2">
        <f t="shared" si="51"/>
        <v>0</v>
      </c>
      <c r="L229" s="2">
        <f t="shared" si="52"/>
        <v>0</v>
      </c>
    </row>
    <row r="230" spans="4:12" ht="12.75">
      <c r="D230">
        <v>5</v>
      </c>
      <c r="J230" s="2">
        <f t="shared" si="51"/>
        <v>0</v>
      </c>
      <c r="L230" s="2">
        <f t="shared" si="52"/>
        <v>0</v>
      </c>
    </row>
    <row r="231" spans="4:12" ht="12.75">
      <c r="D231">
        <v>6</v>
      </c>
      <c r="J231" s="2">
        <f t="shared" si="51"/>
        <v>0</v>
      </c>
      <c r="L231" s="2">
        <f t="shared" si="52"/>
        <v>0</v>
      </c>
    </row>
    <row r="232" spans="4:12" ht="12.75">
      <c r="D232">
        <v>7</v>
      </c>
      <c r="J232" s="2">
        <f t="shared" si="51"/>
        <v>0</v>
      </c>
      <c r="L232" s="2">
        <f t="shared" si="52"/>
        <v>0</v>
      </c>
    </row>
    <row r="233" spans="4:12" ht="12.75">
      <c r="D233">
        <v>8</v>
      </c>
      <c r="J233" s="2">
        <f t="shared" si="51"/>
        <v>0</v>
      </c>
      <c r="L233" s="2">
        <f t="shared" si="52"/>
        <v>0</v>
      </c>
    </row>
    <row r="234" spans="4:12" ht="12.75">
      <c r="D234">
        <v>9</v>
      </c>
      <c r="J234" s="2">
        <f t="shared" si="51"/>
        <v>0</v>
      </c>
      <c r="L234" s="2">
        <f t="shared" si="52"/>
        <v>0</v>
      </c>
    </row>
    <row r="235" spans="4:12" ht="12.75">
      <c r="D235">
        <v>10</v>
      </c>
      <c r="J235" s="2">
        <f t="shared" si="51"/>
        <v>0</v>
      </c>
      <c r="L235" s="2">
        <f t="shared" si="52"/>
        <v>0</v>
      </c>
    </row>
    <row r="236" spans="1:13" ht="13.5" thickBot="1">
      <c r="A236" t="s">
        <v>21</v>
      </c>
      <c r="B236" s="32" t="s">
        <v>45</v>
      </c>
      <c r="C236" s="1">
        <f>+SUM(C226:C235)</f>
        <v>0</v>
      </c>
      <c r="D236" t="s">
        <v>1</v>
      </c>
      <c r="E236" s="3">
        <f aca="true" t="shared" si="53" ref="E236:L236">SUM(E226:E235)</f>
        <v>0</v>
      </c>
      <c r="F236" s="3">
        <f t="shared" si="53"/>
        <v>0</v>
      </c>
      <c r="G236" s="3">
        <f t="shared" si="53"/>
        <v>0</v>
      </c>
      <c r="H236" s="3">
        <f t="shared" si="53"/>
        <v>0</v>
      </c>
      <c r="I236" s="3">
        <f t="shared" si="53"/>
        <v>0</v>
      </c>
      <c r="J236" s="3">
        <f t="shared" si="53"/>
        <v>0</v>
      </c>
      <c r="K236" s="3">
        <f t="shared" si="53"/>
        <v>0</v>
      </c>
      <c r="L236" s="3">
        <f t="shared" si="53"/>
        <v>0</v>
      </c>
      <c r="M236" t="s">
        <v>21</v>
      </c>
    </row>
    <row r="237" ht="13.5" thickTop="1"/>
    <row r="238" spans="1:13" s="9" customFormat="1" ht="12.75">
      <c r="A238" s="9" t="s">
        <v>25</v>
      </c>
      <c r="B238" s="32"/>
      <c r="C238" s="9" t="s">
        <v>24</v>
      </c>
      <c r="D238" s="22" t="s">
        <v>16</v>
      </c>
      <c r="E238" s="11" t="s">
        <v>2</v>
      </c>
      <c r="F238" s="11" t="s">
        <v>4</v>
      </c>
      <c r="G238" s="11" t="s">
        <v>3</v>
      </c>
      <c r="H238" s="11" t="s">
        <v>5</v>
      </c>
      <c r="I238" s="11" t="s">
        <v>5</v>
      </c>
      <c r="J238" s="23" t="s">
        <v>6</v>
      </c>
      <c r="K238" s="23" t="s">
        <v>37</v>
      </c>
      <c r="L238" s="11" t="s">
        <v>7</v>
      </c>
      <c r="M238" s="9" t="s">
        <v>25</v>
      </c>
    </row>
    <row r="239" spans="1:13" ht="12.75">
      <c r="A239" t="s">
        <v>13</v>
      </c>
      <c r="B239" s="32" t="s">
        <v>42</v>
      </c>
      <c r="D239">
        <v>1</v>
      </c>
      <c r="J239" s="2">
        <f>+F239+G239+I239+H239</f>
        <v>0</v>
      </c>
      <c r="L239" s="2">
        <f>+E239-J239-K239</f>
        <v>0</v>
      </c>
      <c r="M239" t="s">
        <v>13</v>
      </c>
    </row>
    <row r="240" spans="4:12" ht="12.75">
      <c r="D240">
        <v>2</v>
      </c>
      <c r="J240" s="2">
        <f aca="true" t="shared" si="54" ref="J240:J248">+F240+G240+I240+H240</f>
        <v>0</v>
      </c>
      <c r="L240" s="2">
        <f aca="true" t="shared" si="55" ref="L240:L248">+E240-J240-K240</f>
        <v>0</v>
      </c>
    </row>
    <row r="241" spans="4:12" ht="12.75">
      <c r="D241">
        <v>3</v>
      </c>
      <c r="J241" s="2">
        <f t="shared" si="54"/>
        <v>0</v>
      </c>
      <c r="L241" s="2">
        <f t="shared" si="55"/>
        <v>0</v>
      </c>
    </row>
    <row r="242" spans="4:12" ht="12.75">
      <c r="D242">
        <v>4</v>
      </c>
      <c r="J242" s="2">
        <f t="shared" si="54"/>
        <v>0</v>
      </c>
      <c r="L242" s="2">
        <f t="shared" si="55"/>
        <v>0</v>
      </c>
    </row>
    <row r="243" spans="4:12" ht="12.75">
      <c r="D243">
        <v>5</v>
      </c>
      <c r="J243" s="2">
        <f t="shared" si="54"/>
        <v>0</v>
      </c>
      <c r="L243" s="2">
        <f t="shared" si="55"/>
        <v>0</v>
      </c>
    </row>
    <row r="244" spans="4:12" ht="12.75">
      <c r="D244">
        <v>6</v>
      </c>
      <c r="J244" s="2">
        <f t="shared" si="54"/>
        <v>0</v>
      </c>
      <c r="L244" s="2">
        <f t="shared" si="55"/>
        <v>0</v>
      </c>
    </row>
    <row r="245" spans="4:12" ht="12.75">
      <c r="D245">
        <v>7</v>
      </c>
      <c r="J245" s="2">
        <f t="shared" si="54"/>
        <v>0</v>
      </c>
      <c r="L245" s="2">
        <f t="shared" si="55"/>
        <v>0</v>
      </c>
    </row>
    <row r="246" spans="4:12" ht="12.75">
      <c r="D246">
        <v>8</v>
      </c>
      <c r="J246" s="2">
        <f t="shared" si="54"/>
        <v>0</v>
      </c>
      <c r="L246" s="2">
        <f t="shared" si="55"/>
        <v>0</v>
      </c>
    </row>
    <row r="247" spans="4:12" ht="12.75">
      <c r="D247">
        <v>9</v>
      </c>
      <c r="J247" s="2">
        <f t="shared" si="54"/>
        <v>0</v>
      </c>
      <c r="L247" s="2">
        <f t="shared" si="55"/>
        <v>0</v>
      </c>
    </row>
    <row r="248" spans="4:12" ht="12.75">
      <c r="D248">
        <v>10</v>
      </c>
      <c r="J248" s="2">
        <f t="shared" si="54"/>
        <v>0</v>
      </c>
      <c r="L248" s="2">
        <f t="shared" si="55"/>
        <v>0</v>
      </c>
    </row>
    <row r="249" spans="1:13" ht="13.5" thickBot="1">
      <c r="A249" t="s">
        <v>13</v>
      </c>
      <c r="B249" s="32" t="str">
        <f>+B239</f>
        <v>1 TO 15</v>
      </c>
      <c r="C249" s="1">
        <f>+SUM(C239:C248)</f>
        <v>0</v>
      </c>
      <c r="D249" t="s">
        <v>1</v>
      </c>
      <c r="E249" s="3">
        <f aca="true" t="shared" si="56" ref="E249:L249">SUM(E239:E248)</f>
        <v>0</v>
      </c>
      <c r="F249" s="3">
        <f t="shared" si="56"/>
        <v>0</v>
      </c>
      <c r="G249" s="3">
        <f t="shared" si="56"/>
        <v>0</v>
      </c>
      <c r="H249" s="3">
        <f t="shared" si="56"/>
        <v>0</v>
      </c>
      <c r="I249" s="3">
        <f t="shared" si="56"/>
        <v>0</v>
      </c>
      <c r="J249" s="3">
        <f t="shared" si="56"/>
        <v>0</v>
      </c>
      <c r="K249" s="3">
        <f t="shared" si="56"/>
        <v>0</v>
      </c>
      <c r="L249" s="3">
        <f t="shared" si="56"/>
        <v>0</v>
      </c>
      <c r="M249" t="s">
        <v>13</v>
      </c>
    </row>
    <row r="250" ht="13.5" thickTop="1"/>
    <row r="251" spans="1:13" s="9" customFormat="1" ht="12.75">
      <c r="A251" s="9" t="s">
        <v>25</v>
      </c>
      <c r="B251" s="32"/>
      <c r="C251" s="9" t="s">
        <v>24</v>
      </c>
      <c r="D251" s="22" t="s">
        <v>16</v>
      </c>
      <c r="E251" s="11" t="s">
        <v>2</v>
      </c>
      <c r="F251" s="11" t="s">
        <v>4</v>
      </c>
      <c r="G251" s="11" t="s">
        <v>3</v>
      </c>
      <c r="H251" s="11" t="s">
        <v>5</v>
      </c>
      <c r="I251" s="11" t="s">
        <v>5</v>
      </c>
      <c r="J251" s="23" t="s">
        <v>6</v>
      </c>
      <c r="K251" s="23" t="s">
        <v>37</v>
      </c>
      <c r="L251" s="11" t="s">
        <v>7</v>
      </c>
      <c r="M251" s="9" t="s">
        <v>25</v>
      </c>
    </row>
    <row r="252" spans="1:13" ht="12.75">
      <c r="A252" t="s">
        <v>13</v>
      </c>
      <c r="B252" s="32" t="s">
        <v>43</v>
      </c>
      <c r="D252">
        <v>1</v>
      </c>
      <c r="J252" s="2">
        <f>+F252+G252+I252+H252</f>
        <v>0</v>
      </c>
      <c r="L252" s="2">
        <f>+E252-J252-K252</f>
        <v>0</v>
      </c>
      <c r="M252" t="s">
        <v>13</v>
      </c>
    </row>
    <row r="253" spans="4:12" ht="12.75">
      <c r="D253">
        <v>2</v>
      </c>
      <c r="J253" s="2">
        <f aca="true" t="shared" si="57" ref="J253:J261">+F253+G253+I253+H253</f>
        <v>0</v>
      </c>
      <c r="L253" s="2">
        <f aca="true" t="shared" si="58" ref="L253:L261">+E253-J253-K253</f>
        <v>0</v>
      </c>
    </row>
    <row r="254" spans="4:12" ht="12.75">
      <c r="D254">
        <v>3</v>
      </c>
      <c r="J254" s="2">
        <f t="shared" si="57"/>
        <v>0</v>
      </c>
      <c r="L254" s="2">
        <f t="shared" si="58"/>
        <v>0</v>
      </c>
    </row>
    <row r="255" spans="4:12" ht="12.75">
      <c r="D255">
        <v>4</v>
      </c>
      <c r="J255" s="2">
        <f t="shared" si="57"/>
        <v>0</v>
      </c>
      <c r="L255" s="2">
        <f t="shared" si="58"/>
        <v>0</v>
      </c>
    </row>
    <row r="256" spans="4:12" ht="12.75">
      <c r="D256">
        <v>5</v>
      </c>
      <c r="J256" s="2">
        <f t="shared" si="57"/>
        <v>0</v>
      </c>
      <c r="L256" s="2">
        <f t="shared" si="58"/>
        <v>0</v>
      </c>
    </row>
    <row r="257" spans="4:12" ht="12.75">
      <c r="D257">
        <v>6</v>
      </c>
      <c r="J257" s="2">
        <f t="shared" si="57"/>
        <v>0</v>
      </c>
      <c r="L257" s="2">
        <f t="shared" si="58"/>
        <v>0</v>
      </c>
    </row>
    <row r="258" spans="4:12" ht="12.75">
      <c r="D258">
        <v>7</v>
      </c>
      <c r="J258" s="2">
        <f t="shared" si="57"/>
        <v>0</v>
      </c>
      <c r="L258" s="2">
        <f t="shared" si="58"/>
        <v>0</v>
      </c>
    </row>
    <row r="259" spans="4:12" ht="12.75">
      <c r="D259">
        <v>8</v>
      </c>
      <c r="J259" s="2">
        <f t="shared" si="57"/>
        <v>0</v>
      </c>
      <c r="L259" s="2">
        <f t="shared" si="58"/>
        <v>0</v>
      </c>
    </row>
    <row r="260" spans="4:12" ht="12.75">
      <c r="D260">
        <v>9</v>
      </c>
      <c r="J260" s="2">
        <f t="shared" si="57"/>
        <v>0</v>
      </c>
      <c r="L260" s="2">
        <f t="shared" si="58"/>
        <v>0</v>
      </c>
    </row>
    <row r="261" spans="4:12" ht="12.75">
      <c r="D261">
        <v>10</v>
      </c>
      <c r="J261" s="2">
        <f t="shared" si="57"/>
        <v>0</v>
      </c>
      <c r="L261" s="2">
        <f t="shared" si="58"/>
        <v>0</v>
      </c>
    </row>
    <row r="262" spans="1:13" ht="13.5" thickBot="1">
      <c r="A262" t="s">
        <v>13</v>
      </c>
      <c r="B262" s="32" t="str">
        <f>+B252</f>
        <v>16 TO 31</v>
      </c>
      <c r="C262" s="1">
        <f>+SUM(C252:C261)</f>
        <v>0</v>
      </c>
      <c r="D262" t="s">
        <v>1</v>
      </c>
      <c r="E262" s="3">
        <f aca="true" t="shared" si="59" ref="E262:L262">SUM(E252:E261)</f>
        <v>0</v>
      </c>
      <c r="F262" s="3">
        <f t="shared" si="59"/>
        <v>0</v>
      </c>
      <c r="G262" s="3">
        <f t="shared" si="59"/>
        <v>0</v>
      </c>
      <c r="H262" s="3">
        <f t="shared" si="59"/>
        <v>0</v>
      </c>
      <c r="I262" s="3">
        <f t="shared" si="59"/>
        <v>0</v>
      </c>
      <c r="J262" s="3">
        <f t="shared" si="59"/>
        <v>0</v>
      </c>
      <c r="K262" s="3">
        <f t="shared" si="59"/>
        <v>0</v>
      </c>
      <c r="L262" s="3">
        <f t="shared" si="59"/>
        <v>0</v>
      </c>
      <c r="M262" t="s">
        <v>13</v>
      </c>
    </row>
    <row r="263" ht="13.5" thickTop="1">
      <c r="C263" s="4"/>
    </row>
    <row r="264" spans="1:13" s="9" customFormat="1" ht="12.75">
      <c r="A264" s="9" t="s">
        <v>25</v>
      </c>
      <c r="B264" s="32"/>
      <c r="C264" s="9" t="s">
        <v>24</v>
      </c>
      <c r="D264" s="22" t="s">
        <v>16</v>
      </c>
      <c r="E264" s="11" t="s">
        <v>2</v>
      </c>
      <c r="F264" s="11" t="s">
        <v>4</v>
      </c>
      <c r="G264" s="11" t="s">
        <v>3</v>
      </c>
      <c r="H264" s="11" t="s">
        <v>5</v>
      </c>
      <c r="I264" s="11" t="s">
        <v>5</v>
      </c>
      <c r="J264" s="23" t="s">
        <v>6</v>
      </c>
      <c r="K264" s="23" t="s">
        <v>37</v>
      </c>
      <c r="L264" s="11" t="s">
        <v>7</v>
      </c>
      <c r="M264" s="9" t="s">
        <v>25</v>
      </c>
    </row>
    <row r="265" spans="1:13" ht="12.75">
      <c r="A265" t="s">
        <v>14</v>
      </c>
      <c r="B265" s="32" t="s">
        <v>42</v>
      </c>
      <c r="D265">
        <v>1</v>
      </c>
      <c r="J265" s="2">
        <f>+F265+G265+I265+H265</f>
        <v>0</v>
      </c>
      <c r="L265" s="2">
        <f>+E265-J265-K265</f>
        <v>0</v>
      </c>
      <c r="M265" t="s">
        <v>14</v>
      </c>
    </row>
    <row r="266" spans="4:12" ht="12.75">
      <c r="D266">
        <v>2</v>
      </c>
      <c r="J266" s="2">
        <f aca="true" t="shared" si="60" ref="J266:J274">+F266+G266+I266+H266</f>
        <v>0</v>
      </c>
      <c r="L266" s="2">
        <f aca="true" t="shared" si="61" ref="L266:L274">+E266-J266-K266</f>
        <v>0</v>
      </c>
    </row>
    <row r="267" spans="4:12" ht="12.75">
      <c r="D267">
        <v>3</v>
      </c>
      <c r="J267" s="2">
        <f t="shared" si="60"/>
        <v>0</v>
      </c>
      <c r="L267" s="2">
        <f t="shared" si="61"/>
        <v>0</v>
      </c>
    </row>
    <row r="268" spans="4:12" ht="12.75">
      <c r="D268">
        <v>4</v>
      </c>
      <c r="J268" s="2">
        <f t="shared" si="60"/>
        <v>0</v>
      </c>
      <c r="L268" s="2">
        <f t="shared" si="61"/>
        <v>0</v>
      </c>
    </row>
    <row r="269" spans="4:12" ht="12.75">
      <c r="D269">
        <v>5</v>
      </c>
      <c r="J269" s="2">
        <f t="shared" si="60"/>
        <v>0</v>
      </c>
      <c r="L269" s="2">
        <f t="shared" si="61"/>
        <v>0</v>
      </c>
    </row>
    <row r="270" spans="4:12" ht="12.75">
      <c r="D270">
        <v>6</v>
      </c>
      <c r="J270" s="2">
        <f t="shared" si="60"/>
        <v>0</v>
      </c>
      <c r="L270" s="2">
        <f t="shared" si="61"/>
        <v>0</v>
      </c>
    </row>
    <row r="271" spans="4:12" ht="12.75">
      <c r="D271">
        <v>7</v>
      </c>
      <c r="J271" s="2">
        <f t="shared" si="60"/>
        <v>0</v>
      </c>
      <c r="L271" s="2">
        <f t="shared" si="61"/>
        <v>0</v>
      </c>
    </row>
    <row r="272" spans="4:12" ht="12.75">
      <c r="D272">
        <v>8</v>
      </c>
      <c r="J272" s="2">
        <f t="shared" si="60"/>
        <v>0</v>
      </c>
      <c r="L272" s="2">
        <f t="shared" si="61"/>
        <v>0</v>
      </c>
    </row>
    <row r="273" spans="4:12" ht="12.75">
      <c r="D273">
        <v>9</v>
      </c>
      <c r="J273" s="2">
        <f t="shared" si="60"/>
        <v>0</v>
      </c>
      <c r="L273" s="2">
        <f t="shared" si="61"/>
        <v>0</v>
      </c>
    </row>
    <row r="274" spans="4:12" ht="12.75">
      <c r="D274">
        <v>10</v>
      </c>
      <c r="J274" s="2">
        <f t="shared" si="60"/>
        <v>0</v>
      </c>
      <c r="L274" s="2">
        <f t="shared" si="61"/>
        <v>0</v>
      </c>
    </row>
    <row r="275" spans="1:13" ht="13.5" thickBot="1">
      <c r="A275" t="s">
        <v>14</v>
      </c>
      <c r="B275" s="32" t="str">
        <f>+B265</f>
        <v>1 TO 15</v>
      </c>
      <c r="C275" s="1">
        <f>+SUM(C265:C274)</f>
        <v>0</v>
      </c>
      <c r="D275" t="s">
        <v>1</v>
      </c>
      <c r="E275" s="3">
        <f aca="true" t="shared" si="62" ref="E275:L275">SUM(E265:E274)</f>
        <v>0</v>
      </c>
      <c r="F275" s="3">
        <f t="shared" si="62"/>
        <v>0</v>
      </c>
      <c r="G275" s="3">
        <f t="shared" si="62"/>
        <v>0</v>
      </c>
      <c r="H275" s="3">
        <f t="shared" si="62"/>
        <v>0</v>
      </c>
      <c r="I275" s="3">
        <f t="shared" si="62"/>
        <v>0</v>
      </c>
      <c r="J275" s="3">
        <f t="shared" si="62"/>
        <v>0</v>
      </c>
      <c r="K275" s="3">
        <f t="shared" si="62"/>
        <v>0</v>
      </c>
      <c r="L275" s="3">
        <f t="shared" si="62"/>
        <v>0</v>
      </c>
      <c r="M275" t="s">
        <v>14</v>
      </c>
    </row>
    <row r="276" ht="13.5" thickTop="1"/>
    <row r="277" spans="1:13" s="9" customFormat="1" ht="12.75">
      <c r="A277" s="9" t="s">
        <v>25</v>
      </c>
      <c r="B277" s="32"/>
      <c r="C277" s="9" t="s">
        <v>24</v>
      </c>
      <c r="D277" s="22" t="s">
        <v>16</v>
      </c>
      <c r="E277" s="11" t="s">
        <v>2</v>
      </c>
      <c r="F277" s="11" t="s">
        <v>4</v>
      </c>
      <c r="G277" s="11" t="s">
        <v>3</v>
      </c>
      <c r="H277" s="11" t="s">
        <v>5</v>
      </c>
      <c r="I277" s="11" t="s">
        <v>5</v>
      </c>
      <c r="J277" s="23" t="s">
        <v>6</v>
      </c>
      <c r="K277" s="23" t="s">
        <v>37</v>
      </c>
      <c r="L277" s="11" t="s">
        <v>7</v>
      </c>
      <c r="M277" s="9" t="s">
        <v>25</v>
      </c>
    </row>
    <row r="278" spans="1:13" ht="12.75">
      <c r="A278" t="s">
        <v>14</v>
      </c>
      <c r="B278" s="32" t="s">
        <v>45</v>
      </c>
      <c r="D278">
        <v>1</v>
      </c>
      <c r="J278" s="2">
        <f>+F278+G278+I278+H278</f>
        <v>0</v>
      </c>
      <c r="L278" s="2">
        <f>+E278-J278-K278</f>
        <v>0</v>
      </c>
      <c r="M278" t="s">
        <v>14</v>
      </c>
    </row>
    <row r="279" spans="4:12" ht="12.75">
      <c r="D279">
        <v>2</v>
      </c>
      <c r="J279" s="2">
        <f aca="true" t="shared" si="63" ref="J279:J287">+F279+G279+I279+H279</f>
        <v>0</v>
      </c>
      <c r="L279" s="2">
        <f aca="true" t="shared" si="64" ref="L279:L287">+E279-J279-K279</f>
        <v>0</v>
      </c>
    </row>
    <row r="280" spans="4:12" ht="12.75">
      <c r="D280">
        <v>3</v>
      </c>
      <c r="J280" s="2">
        <f t="shared" si="63"/>
        <v>0</v>
      </c>
      <c r="L280" s="2">
        <f t="shared" si="64"/>
        <v>0</v>
      </c>
    </row>
    <row r="281" spans="4:12" ht="12.75">
      <c r="D281">
        <v>4</v>
      </c>
      <c r="J281" s="2">
        <f t="shared" si="63"/>
        <v>0</v>
      </c>
      <c r="L281" s="2">
        <f t="shared" si="64"/>
        <v>0</v>
      </c>
    </row>
    <row r="282" spans="4:12" ht="12.75">
      <c r="D282">
        <v>5</v>
      </c>
      <c r="J282" s="2">
        <f t="shared" si="63"/>
        <v>0</v>
      </c>
      <c r="L282" s="2">
        <f t="shared" si="64"/>
        <v>0</v>
      </c>
    </row>
    <row r="283" spans="4:12" ht="12.75">
      <c r="D283">
        <v>6</v>
      </c>
      <c r="J283" s="2">
        <f t="shared" si="63"/>
        <v>0</v>
      </c>
      <c r="L283" s="2">
        <f t="shared" si="64"/>
        <v>0</v>
      </c>
    </row>
    <row r="284" spans="4:12" ht="12.75">
      <c r="D284">
        <v>7</v>
      </c>
      <c r="J284" s="2">
        <f t="shared" si="63"/>
        <v>0</v>
      </c>
      <c r="L284" s="2">
        <f t="shared" si="64"/>
        <v>0</v>
      </c>
    </row>
    <row r="285" spans="4:12" ht="12.75">
      <c r="D285">
        <v>8</v>
      </c>
      <c r="J285" s="2">
        <f t="shared" si="63"/>
        <v>0</v>
      </c>
      <c r="L285" s="2">
        <f t="shared" si="64"/>
        <v>0</v>
      </c>
    </row>
    <row r="286" spans="4:12" ht="12.75">
      <c r="D286">
        <v>9</v>
      </c>
      <c r="J286" s="2">
        <f t="shared" si="63"/>
        <v>0</v>
      </c>
      <c r="L286" s="2">
        <f t="shared" si="64"/>
        <v>0</v>
      </c>
    </row>
    <row r="287" spans="4:12" ht="12.75">
      <c r="D287">
        <v>10</v>
      </c>
      <c r="J287" s="2">
        <f t="shared" si="63"/>
        <v>0</v>
      </c>
      <c r="L287" s="2">
        <f t="shared" si="64"/>
        <v>0</v>
      </c>
    </row>
    <row r="288" spans="1:13" ht="13.5" thickBot="1">
      <c r="A288" t="s">
        <v>14</v>
      </c>
      <c r="B288" s="32" t="str">
        <f>+B278</f>
        <v>16 TO 30</v>
      </c>
      <c r="C288" s="1">
        <f>+SUM(C278:C287)</f>
        <v>0</v>
      </c>
      <c r="D288" t="s">
        <v>1</v>
      </c>
      <c r="E288" s="3">
        <f aca="true" t="shared" si="65" ref="E288:L288">SUM(E278:E287)</f>
        <v>0</v>
      </c>
      <c r="F288" s="3">
        <f t="shared" si="65"/>
        <v>0</v>
      </c>
      <c r="G288" s="3">
        <f t="shared" si="65"/>
        <v>0</v>
      </c>
      <c r="H288" s="3">
        <f t="shared" si="65"/>
        <v>0</v>
      </c>
      <c r="I288" s="3">
        <f t="shared" si="65"/>
        <v>0</v>
      </c>
      <c r="J288" s="3">
        <f t="shared" si="65"/>
        <v>0</v>
      </c>
      <c r="K288" s="3">
        <f t="shared" si="65"/>
        <v>0</v>
      </c>
      <c r="L288" s="3">
        <f t="shared" si="65"/>
        <v>0</v>
      </c>
      <c r="M288" t="s">
        <v>14</v>
      </c>
    </row>
    <row r="289" ht="13.5" thickTop="1"/>
    <row r="290" spans="1:13" s="9" customFormat="1" ht="12.75">
      <c r="A290" s="9" t="s">
        <v>25</v>
      </c>
      <c r="B290" s="32"/>
      <c r="C290" s="9" t="s">
        <v>24</v>
      </c>
      <c r="D290" s="22" t="s">
        <v>16</v>
      </c>
      <c r="E290" s="11" t="s">
        <v>2</v>
      </c>
      <c r="F290" s="11" t="s">
        <v>4</v>
      </c>
      <c r="G290" s="11" t="s">
        <v>3</v>
      </c>
      <c r="H290" s="11" t="s">
        <v>5</v>
      </c>
      <c r="I290" s="11" t="s">
        <v>5</v>
      </c>
      <c r="J290" s="23" t="s">
        <v>6</v>
      </c>
      <c r="K290" s="23" t="s">
        <v>37</v>
      </c>
      <c r="L290" s="11" t="s">
        <v>7</v>
      </c>
      <c r="M290" s="9" t="s">
        <v>25</v>
      </c>
    </row>
    <row r="291" spans="1:13" ht="12.75">
      <c r="A291" t="s">
        <v>15</v>
      </c>
      <c r="B291" s="32" t="s">
        <v>42</v>
      </c>
      <c r="D291">
        <v>1</v>
      </c>
      <c r="J291" s="2">
        <f>+F291+G291+I291+H291</f>
        <v>0</v>
      </c>
      <c r="L291" s="2">
        <f>+E291-J291-K291</f>
        <v>0</v>
      </c>
      <c r="M291" t="s">
        <v>15</v>
      </c>
    </row>
    <row r="292" spans="4:12" ht="12.75">
      <c r="D292">
        <v>2</v>
      </c>
      <c r="J292" s="2">
        <f aca="true" t="shared" si="66" ref="J292:J300">+F292+G292+I292+H292</f>
        <v>0</v>
      </c>
      <c r="L292" s="2">
        <f aca="true" t="shared" si="67" ref="L292:L300">+E292-J292-K292</f>
        <v>0</v>
      </c>
    </row>
    <row r="293" spans="4:12" ht="12.75">
      <c r="D293">
        <v>3</v>
      </c>
      <c r="J293" s="2">
        <f t="shared" si="66"/>
        <v>0</v>
      </c>
      <c r="L293" s="2">
        <f t="shared" si="67"/>
        <v>0</v>
      </c>
    </row>
    <row r="294" spans="4:12" ht="12.75">
      <c r="D294">
        <v>4</v>
      </c>
      <c r="J294" s="2">
        <f t="shared" si="66"/>
        <v>0</v>
      </c>
      <c r="L294" s="2">
        <f t="shared" si="67"/>
        <v>0</v>
      </c>
    </row>
    <row r="295" spans="4:12" ht="12.75">
      <c r="D295">
        <v>5</v>
      </c>
      <c r="J295" s="2">
        <f t="shared" si="66"/>
        <v>0</v>
      </c>
      <c r="L295" s="2">
        <f t="shared" si="67"/>
        <v>0</v>
      </c>
    </row>
    <row r="296" spans="4:12" ht="12.75">
      <c r="D296">
        <v>6</v>
      </c>
      <c r="J296" s="2">
        <f t="shared" si="66"/>
        <v>0</v>
      </c>
      <c r="L296" s="2">
        <f t="shared" si="67"/>
        <v>0</v>
      </c>
    </row>
    <row r="297" spans="4:12" ht="12.75">
      <c r="D297">
        <v>7</v>
      </c>
      <c r="J297" s="2">
        <f t="shared" si="66"/>
        <v>0</v>
      </c>
      <c r="L297" s="2">
        <f t="shared" si="67"/>
        <v>0</v>
      </c>
    </row>
    <row r="298" spans="4:12" ht="12.75">
      <c r="D298">
        <v>8</v>
      </c>
      <c r="J298" s="2">
        <f t="shared" si="66"/>
        <v>0</v>
      </c>
      <c r="L298" s="2">
        <f t="shared" si="67"/>
        <v>0</v>
      </c>
    </row>
    <row r="299" spans="4:12" ht="12.75">
      <c r="D299">
        <v>9</v>
      </c>
      <c r="J299" s="2">
        <f t="shared" si="66"/>
        <v>0</v>
      </c>
      <c r="L299" s="2">
        <f t="shared" si="67"/>
        <v>0</v>
      </c>
    </row>
    <row r="300" spans="4:12" ht="12.75">
      <c r="D300">
        <v>10</v>
      </c>
      <c r="J300" s="2">
        <f t="shared" si="66"/>
        <v>0</v>
      </c>
      <c r="L300" s="2">
        <f t="shared" si="67"/>
        <v>0</v>
      </c>
    </row>
    <row r="301" spans="1:13" ht="13.5" thickBot="1">
      <c r="A301" t="s">
        <v>15</v>
      </c>
      <c r="B301" s="32" t="str">
        <f>+B291</f>
        <v>1 TO 15</v>
      </c>
      <c r="C301" s="1">
        <f>+SUM(C291:C300)</f>
        <v>0</v>
      </c>
      <c r="D301" t="s">
        <v>1</v>
      </c>
      <c r="E301" s="3">
        <f aca="true" t="shared" si="68" ref="E301:L301">SUM(E291:E300)</f>
        <v>0</v>
      </c>
      <c r="F301" s="3">
        <f t="shared" si="68"/>
        <v>0</v>
      </c>
      <c r="G301" s="3">
        <f t="shared" si="68"/>
        <v>0</v>
      </c>
      <c r="H301" s="3">
        <f t="shared" si="68"/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3">
        <f t="shared" si="68"/>
        <v>0</v>
      </c>
      <c r="M301" t="s">
        <v>15</v>
      </c>
    </row>
    <row r="302" ht="13.5" thickTop="1"/>
    <row r="303" spans="1:13" s="9" customFormat="1" ht="12.75">
      <c r="A303" s="9" t="s">
        <v>25</v>
      </c>
      <c r="B303" s="32"/>
      <c r="C303" s="9" t="s">
        <v>24</v>
      </c>
      <c r="D303" s="22" t="s">
        <v>16</v>
      </c>
      <c r="E303" s="11" t="s">
        <v>2</v>
      </c>
      <c r="F303" s="11" t="s">
        <v>4</v>
      </c>
      <c r="G303" s="11" t="s">
        <v>3</v>
      </c>
      <c r="H303" s="11" t="s">
        <v>5</v>
      </c>
      <c r="I303" s="11" t="s">
        <v>5</v>
      </c>
      <c r="J303" s="23" t="s">
        <v>6</v>
      </c>
      <c r="K303" s="23" t="s">
        <v>37</v>
      </c>
      <c r="L303" s="11" t="s">
        <v>7</v>
      </c>
      <c r="M303" s="9" t="s">
        <v>25</v>
      </c>
    </row>
    <row r="304" spans="1:13" ht="12.75">
      <c r="A304" t="s">
        <v>15</v>
      </c>
      <c r="B304" s="32" t="s">
        <v>43</v>
      </c>
      <c r="D304">
        <v>1</v>
      </c>
      <c r="J304" s="2">
        <f>+F304+G304+I304+H304</f>
        <v>0</v>
      </c>
      <c r="L304" s="2">
        <f>+E304-J304-K304</f>
        <v>0</v>
      </c>
      <c r="M304" t="s">
        <v>15</v>
      </c>
    </row>
    <row r="305" spans="4:12" ht="12.75">
      <c r="D305">
        <v>2</v>
      </c>
      <c r="J305" s="2">
        <f aca="true" t="shared" si="69" ref="J305:J313">+F305+G305+I305+H305</f>
        <v>0</v>
      </c>
      <c r="L305" s="2">
        <f aca="true" t="shared" si="70" ref="L305:L313">+E305-J305-K305</f>
        <v>0</v>
      </c>
    </row>
    <row r="306" spans="4:12" ht="12.75">
      <c r="D306">
        <v>3</v>
      </c>
      <c r="J306" s="2">
        <f t="shared" si="69"/>
        <v>0</v>
      </c>
      <c r="L306" s="2">
        <f t="shared" si="70"/>
        <v>0</v>
      </c>
    </row>
    <row r="307" spans="4:12" ht="12.75">
      <c r="D307">
        <v>4</v>
      </c>
      <c r="J307" s="2">
        <f t="shared" si="69"/>
        <v>0</v>
      </c>
      <c r="L307" s="2">
        <f t="shared" si="70"/>
        <v>0</v>
      </c>
    </row>
    <row r="308" spans="4:12" ht="12.75">
      <c r="D308">
        <v>5</v>
      </c>
      <c r="J308" s="2">
        <f t="shared" si="69"/>
        <v>0</v>
      </c>
      <c r="L308" s="2">
        <f t="shared" si="70"/>
        <v>0</v>
      </c>
    </row>
    <row r="309" spans="4:12" ht="12.75">
      <c r="D309">
        <v>6</v>
      </c>
      <c r="J309" s="2">
        <f t="shared" si="69"/>
        <v>0</v>
      </c>
      <c r="L309" s="2">
        <f t="shared" si="70"/>
        <v>0</v>
      </c>
    </row>
    <row r="310" spans="4:12" ht="12.75">
      <c r="D310">
        <v>7</v>
      </c>
      <c r="J310" s="2">
        <f t="shared" si="69"/>
        <v>0</v>
      </c>
      <c r="L310" s="2">
        <f t="shared" si="70"/>
        <v>0</v>
      </c>
    </row>
    <row r="311" spans="4:12" ht="12.75">
      <c r="D311">
        <v>8</v>
      </c>
      <c r="J311" s="2">
        <f t="shared" si="69"/>
        <v>0</v>
      </c>
      <c r="L311" s="2">
        <f t="shared" si="70"/>
        <v>0</v>
      </c>
    </row>
    <row r="312" spans="4:12" ht="12.75">
      <c r="D312">
        <v>9</v>
      </c>
      <c r="J312" s="2">
        <f t="shared" si="69"/>
        <v>0</v>
      </c>
      <c r="L312" s="2">
        <f t="shared" si="70"/>
        <v>0</v>
      </c>
    </row>
    <row r="313" spans="4:12" ht="12.75">
      <c r="D313">
        <v>10</v>
      </c>
      <c r="J313" s="2">
        <f t="shared" si="69"/>
        <v>0</v>
      </c>
      <c r="L313" s="2">
        <f t="shared" si="70"/>
        <v>0</v>
      </c>
    </row>
    <row r="314" spans="1:13" ht="13.5" thickBot="1">
      <c r="A314" t="s">
        <v>15</v>
      </c>
      <c r="B314" s="32" t="str">
        <f>+B304</f>
        <v>16 TO 31</v>
      </c>
      <c r="C314" s="1">
        <f>+SUM(C304:C313)</f>
        <v>0</v>
      </c>
      <c r="D314" t="s">
        <v>1</v>
      </c>
      <c r="E314" s="3">
        <f aca="true" t="shared" si="71" ref="E314:L314">SUM(E304:E313)</f>
        <v>0</v>
      </c>
      <c r="F314" s="3">
        <f t="shared" si="71"/>
        <v>0</v>
      </c>
      <c r="G314" s="3">
        <f t="shared" si="71"/>
        <v>0</v>
      </c>
      <c r="H314" s="3">
        <f t="shared" si="71"/>
        <v>0</v>
      </c>
      <c r="I314" s="3">
        <f t="shared" si="71"/>
        <v>0</v>
      </c>
      <c r="J314" s="3">
        <f t="shared" si="71"/>
        <v>0</v>
      </c>
      <c r="K314" s="3">
        <f t="shared" si="71"/>
        <v>0</v>
      </c>
      <c r="L314" s="3">
        <f t="shared" si="71"/>
        <v>0</v>
      </c>
      <c r="M314" t="s">
        <v>15</v>
      </c>
    </row>
    <row r="315" spans="3:12" ht="13.5" thickTop="1">
      <c r="C315" s="4"/>
      <c r="E315" s="5"/>
      <c r="F315" s="5"/>
      <c r="G315" s="5"/>
      <c r="H315" s="5"/>
      <c r="I315" s="5"/>
      <c r="J315" s="5"/>
      <c r="K315" s="5"/>
      <c r="L315" s="5"/>
    </row>
    <row r="316" spans="3:12" ht="13.5" thickBot="1">
      <c r="C316" s="7">
        <f>+C314+C301+C288+C275+C262+C249+C236+C223+C210+C197+C184+C171+C158+C145+C132+C119+C106+C93+C80+C67+C54+C41+C28+C15</f>
        <v>0</v>
      </c>
      <c r="D316" t="s">
        <v>1</v>
      </c>
      <c r="E316" s="7">
        <f aca="true" t="shared" si="72" ref="E316:L316">+E314+E301+E288+E275+E262+E249+E236+E223+E210+E197+E184+E171+E158+E145+E132+E119+E106+E93+E80+E67+E54+E41+E28+E15</f>
        <v>0</v>
      </c>
      <c r="F316" s="7">
        <f t="shared" si="72"/>
        <v>0</v>
      </c>
      <c r="G316" s="7">
        <f t="shared" si="72"/>
        <v>0</v>
      </c>
      <c r="H316" s="7">
        <f t="shared" si="72"/>
        <v>0</v>
      </c>
      <c r="I316" s="7">
        <f t="shared" si="72"/>
        <v>0</v>
      </c>
      <c r="J316" s="7">
        <f t="shared" si="72"/>
        <v>0</v>
      </c>
      <c r="K316" s="7">
        <f t="shared" si="72"/>
        <v>0</v>
      </c>
      <c r="L316" s="7">
        <f t="shared" si="72"/>
        <v>0</v>
      </c>
    </row>
    <row r="317" spans="1:13" ht="13.5" thickTop="1">
      <c r="A317" t="s">
        <v>38</v>
      </c>
      <c r="C317" s="4"/>
      <c r="E317" s="5">
        <f>+E316</f>
        <v>0</v>
      </c>
      <c r="F317" s="5">
        <f>+F316</f>
        <v>0</v>
      </c>
      <c r="G317" s="5">
        <f>+G316</f>
        <v>0</v>
      </c>
      <c r="H317" s="5"/>
      <c r="I317" s="5">
        <f>+I316+H316</f>
        <v>0</v>
      </c>
      <c r="J317" s="5">
        <f>+J316</f>
        <v>0</v>
      </c>
      <c r="K317" s="5">
        <f>+K316</f>
        <v>0</v>
      </c>
      <c r="L317" s="5">
        <f>+L316</f>
        <v>0</v>
      </c>
      <c r="M317" t="s">
        <v>38</v>
      </c>
    </row>
    <row r="318" spans="3:12" ht="12.75">
      <c r="C318" s="4"/>
      <c r="E318" s="5"/>
      <c r="F318" s="5"/>
      <c r="G318" s="5"/>
      <c r="H318" s="5"/>
      <c r="I318" s="5"/>
      <c r="J318" s="5"/>
      <c r="K318" s="5"/>
      <c r="L318" s="5"/>
    </row>
    <row r="319" spans="3:17" ht="12.75">
      <c r="C319" s="4" t="s">
        <v>23</v>
      </c>
      <c r="E319" s="5" t="s">
        <v>23</v>
      </c>
      <c r="F319" s="5"/>
      <c r="G319" s="6" t="s">
        <v>23</v>
      </c>
      <c r="H319" s="5"/>
      <c r="I319" s="5"/>
      <c r="J319" s="5"/>
      <c r="K319" s="5"/>
      <c r="L319" s="81" t="s">
        <v>61</v>
      </c>
      <c r="M319" s="82"/>
      <c r="N319" s="82"/>
      <c r="O319" s="82"/>
      <c r="P319" s="82"/>
      <c r="Q319" s="82"/>
    </row>
    <row r="320" spans="3:17" ht="12.75">
      <c r="C320" s="4" t="s">
        <v>17</v>
      </c>
      <c r="E320" s="5" t="s">
        <v>30</v>
      </c>
      <c r="F320" s="5"/>
      <c r="G320" s="14"/>
      <c r="H320" s="13"/>
      <c r="I320" s="13"/>
      <c r="J320" s="5"/>
      <c r="K320" s="5"/>
      <c r="L320" s="81"/>
      <c r="M320" s="82"/>
      <c r="N320" s="82"/>
      <c r="O320" s="82"/>
      <c r="P320" s="82"/>
      <c r="Q320" s="82"/>
    </row>
    <row r="321" spans="3:17" ht="12.75">
      <c r="C321" s="4"/>
      <c r="E321" s="5" t="s">
        <v>32</v>
      </c>
      <c r="F321" s="5"/>
      <c r="G321" s="13"/>
      <c r="H321" s="13"/>
      <c r="I321" s="13"/>
      <c r="J321" s="5"/>
      <c r="K321" s="5"/>
      <c r="L321" s="83" t="s">
        <v>23</v>
      </c>
      <c r="M321" s="84" t="s">
        <v>23</v>
      </c>
      <c r="N321" s="85" t="s">
        <v>23</v>
      </c>
      <c r="O321" s="83" t="s">
        <v>23</v>
      </c>
      <c r="P321" s="82" t="s">
        <v>23</v>
      </c>
      <c r="Q321" s="82"/>
    </row>
    <row r="322" spans="3:17" ht="12.75">
      <c r="C322" s="4"/>
      <c r="E322" s="5"/>
      <c r="F322" s="5"/>
      <c r="G322" s="5"/>
      <c r="H322" s="5"/>
      <c r="I322" s="5"/>
      <c r="J322" s="5"/>
      <c r="K322" s="5"/>
      <c r="L322" s="81"/>
      <c r="M322" s="82"/>
      <c r="N322" s="82"/>
      <c r="O322" s="82"/>
      <c r="P322" s="82"/>
      <c r="Q322" s="82"/>
    </row>
    <row r="323" spans="3:17" ht="12.75">
      <c r="C323" s="4" t="s">
        <v>23</v>
      </c>
      <c r="E323" s="5" t="s">
        <v>31</v>
      </c>
      <c r="F323" s="5"/>
      <c r="G323" s="15"/>
      <c r="H323" s="13"/>
      <c r="I323" s="13"/>
      <c r="J323" s="5"/>
      <c r="K323" s="5"/>
      <c r="L323" s="81"/>
      <c r="M323" s="82"/>
      <c r="N323" s="82"/>
      <c r="O323" s="82"/>
      <c r="P323" s="82"/>
      <c r="Q323" s="82"/>
    </row>
    <row r="324" spans="3:17" ht="12.75">
      <c r="C324" s="4"/>
      <c r="E324" s="5"/>
      <c r="F324" s="5"/>
      <c r="G324" s="5"/>
      <c r="H324" s="5"/>
      <c r="I324" s="5"/>
      <c r="J324" s="5"/>
      <c r="K324" s="5"/>
      <c r="L324" s="81"/>
      <c r="M324" s="82"/>
      <c r="N324" s="82"/>
      <c r="O324" s="82"/>
      <c r="P324" s="82"/>
      <c r="Q324" s="82"/>
    </row>
    <row r="325" spans="3:17" ht="12.75">
      <c r="C325" s="4" t="s">
        <v>27</v>
      </c>
      <c r="E325" s="5"/>
      <c r="F325" s="5"/>
      <c r="G325" s="5"/>
      <c r="H325" s="5"/>
      <c r="I325" s="5"/>
      <c r="J325" s="5"/>
      <c r="K325" s="5"/>
      <c r="L325" s="81"/>
      <c r="M325" s="82"/>
      <c r="N325" s="82"/>
      <c r="O325" s="82"/>
      <c r="P325" s="82"/>
      <c r="Q325" s="82"/>
    </row>
    <row r="326" spans="3:17" ht="12.75">
      <c r="C326" s="4"/>
      <c r="E326" s="5"/>
      <c r="F326" s="5"/>
      <c r="G326" s="13"/>
      <c r="H326" s="13"/>
      <c r="I326" s="13"/>
      <c r="J326" s="13"/>
      <c r="K326" s="13"/>
      <c r="L326" s="81"/>
      <c r="M326" s="82"/>
      <c r="N326" s="82"/>
      <c r="O326" s="82"/>
      <c r="P326" s="82"/>
      <c r="Q326" s="82"/>
    </row>
    <row r="327" spans="3:17" ht="12.75">
      <c r="C327" s="4"/>
      <c r="E327" s="5"/>
      <c r="F327" s="5"/>
      <c r="G327" s="13"/>
      <c r="H327" s="13"/>
      <c r="I327" s="13"/>
      <c r="J327" s="13"/>
      <c r="K327" s="13"/>
      <c r="L327" s="81"/>
      <c r="M327" s="82"/>
      <c r="N327" s="82"/>
      <c r="O327" s="82"/>
      <c r="P327" s="82"/>
      <c r="Q327" s="82"/>
    </row>
    <row r="328" spans="3:17" ht="12.75">
      <c r="C328" s="4"/>
      <c r="E328" s="5"/>
      <c r="F328" s="5"/>
      <c r="G328" s="13"/>
      <c r="H328" s="13"/>
      <c r="I328" s="13"/>
      <c r="J328" s="13"/>
      <c r="K328" s="13"/>
      <c r="L328" s="81"/>
      <c r="M328" s="82"/>
      <c r="N328" s="82"/>
      <c r="O328" s="82"/>
      <c r="P328" s="82"/>
      <c r="Q328" s="82"/>
    </row>
    <row r="329" spans="3:17" ht="12.75">
      <c r="C329" s="4" t="s">
        <v>23</v>
      </c>
      <c r="E329" s="5"/>
      <c r="F329" s="5"/>
      <c r="G329" s="13"/>
      <c r="H329" s="13"/>
      <c r="I329" s="13"/>
      <c r="J329" s="13"/>
      <c r="K329" s="13"/>
      <c r="L329" s="81"/>
      <c r="M329" s="82"/>
      <c r="N329" s="82"/>
      <c r="O329" s="82"/>
      <c r="P329" s="82"/>
      <c r="Q329" s="82"/>
    </row>
    <row r="330" spans="3:17" ht="12.75">
      <c r="C330" s="4"/>
      <c r="F330" s="5"/>
      <c r="G330" s="13"/>
      <c r="H330" s="13"/>
      <c r="I330" s="13"/>
      <c r="J330" s="13"/>
      <c r="K330" s="13"/>
      <c r="L330" s="81"/>
      <c r="M330" s="82"/>
      <c r="N330" s="82"/>
      <c r="O330" s="82"/>
      <c r="P330" s="82"/>
      <c r="Q330" s="82"/>
    </row>
    <row r="331" spans="3:17" ht="12.75">
      <c r="C331" s="4"/>
      <c r="F331" s="5"/>
      <c r="L331" s="81"/>
      <c r="M331" s="82"/>
      <c r="N331" s="82"/>
      <c r="O331" s="82"/>
      <c r="P331" s="82"/>
      <c r="Q331" s="82"/>
    </row>
    <row r="332" spans="3:17" ht="12.75">
      <c r="C332" s="4" t="s">
        <v>62</v>
      </c>
      <c r="F332" s="5"/>
      <c r="G332" s="71" t="s">
        <v>23</v>
      </c>
      <c r="H332" s="71"/>
      <c r="I332" s="71"/>
      <c r="J332" s="71"/>
      <c r="K332" s="71"/>
      <c r="L332" s="81"/>
      <c r="M332" s="82"/>
      <c r="N332" s="82"/>
      <c r="O332" s="82"/>
      <c r="P332" s="82"/>
      <c r="Q332" s="82"/>
    </row>
    <row r="333" spans="3:17" ht="12.75">
      <c r="C333" s="4"/>
      <c r="F333" s="5"/>
      <c r="G333" s="5"/>
      <c r="H333" s="6"/>
      <c r="I333" s="6"/>
      <c r="J333" s="6"/>
      <c r="K333" s="6"/>
      <c r="L333" s="81"/>
      <c r="M333" s="82"/>
      <c r="N333" s="82"/>
      <c r="O333" s="82"/>
      <c r="P333" s="82"/>
      <c r="Q333" s="82"/>
    </row>
    <row r="334" spans="3:17" ht="12.75">
      <c r="C334" s="4"/>
      <c r="F334" s="5"/>
      <c r="G334" s="5"/>
      <c r="H334" s="6"/>
      <c r="I334" s="6"/>
      <c r="J334" s="6"/>
      <c r="K334" s="6"/>
      <c r="L334" s="81"/>
      <c r="M334" s="82"/>
      <c r="N334" s="82"/>
      <c r="O334" s="82"/>
      <c r="P334" s="82"/>
      <c r="Q334" s="82"/>
    </row>
    <row r="335" spans="3:17" ht="12.75">
      <c r="C335" s="4" t="s">
        <v>28</v>
      </c>
      <c r="E335" s="5"/>
      <c r="F335" s="5"/>
      <c r="G335" s="27" t="s">
        <v>23</v>
      </c>
      <c r="H335" s="27"/>
      <c r="I335" s="27"/>
      <c r="J335" s="27"/>
      <c r="K335" s="27"/>
      <c r="L335" s="81"/>
      <c r="M335" s="82"/>
      <c r="N335" s="82"/>
      <c r="O335" s="82"/>
      <c r="P335" s="82"/>
      <c r="Q335" s="82"/>
    </row>
    <row r="336" spans="3:12" ht="12.75">
      <c r="C336" s="4"/>
      <c r="E336" s="5"/>
      <c r="F336" s="5"/>
      <c r="G336" s="5"/>
      <c r="H336" s="5"/>
      <c r="I336" s="5"/>
      <c r="J336" s="5"/>
      <c r="K336" s="5"/>
      <c r="L336" s="5"/>
    </row>
    <row r="337" spans="3:12" ht="12.75">
      <c r="C337" s="4" t="s">
        <v>29</v>
      </c>
      <c r="E337" s="5"/>
      <c r="F337" s="29"/>
      <c r="G337" s="30"/>
      <c r="H337" s="30"/>
      <c r="I337" s="30"/>
      <c r="J337" s="30"/>
      <c r="K337" s="30"/>
      <c r="L337" s="5"/>
    </row>
    <row r="338" spans="1:2" ht="15">
      <c r="A338" s="59" t="s">
        <v>33</v>
      </c>
      <c r="B338" s="60"/>
    </row>
    <row r="339" spans="3:5" ht="13.5" thickBot="1">
      <c r="C339" s="17" t="s">
        <v>63</v>
      </c>
      <c r="D339" s="17"/>
      <c r="E339" s="28">
        <f>+E317</f>
        <v>0</v>
      </c>
    </row>
    <row r="340" spans="3:5" ht="13.5" thickBot="1">
      <c r="C340" s="17" t="s">
        <v>34</v>
      </c>
      <c r="D340" s="17"/>
      <c r="E340" s="19">
        <v>0.04</v>
      </c>
    </row>
    <row r="341" spans="3:5" ht="12.75">
      <c r="C341" s="17"/>
      <c r="D341" s="17"/>
      <c r="E341" s="20"/>
    </row>
    <row r="342" spans="3:5" ht="12.75">
      <c r="C342" s="17" t="s">
        <v>1</v>
      </c>
      <c r="D342" s="17"/>
      <c r="E342" s="21">
        <f>+E339*E340</f>
        <v>0</v>
      </c>
    </row>
    <row r="343" spans="3:5" ht="12.75">
      <c r="C343" s="17" t="s">
        <v>40</v>
      </c>
      <c r="D343" s="17"/>
      <c r="E343" s="28">
        <v>0</v>
      </c>
    </row>
    <row r="344" spans="3:5" ht="12.75">
      <c r="C344" s="17" t="s">
        <v>64</v>
      </c>
      <c r="D344" s="17"/>
      <c r="E344" s="21">
        <f>+E343+E342</f>
        <v>0</v>
      </c>
    </row>
    <row r="345" spans="3:5" ht="12.75">
      <c r="C345" s="17"/>
      <c r="D345" s="17"/>
      <c r="E345" s="18"/>
    </row>
    <row r="346" spans="3:5" ht="12.75">
      <c r="C346" s="17" t="s">
        <v>35</v>
      </c>
      <c r="D346" s="17"/>
      <c r="E346" s="18">
        <v>0</v>
      </c>
    </row>
    <row r="347" spans="3:5" ht="12.75">
      <c r="C347" s="17" t="s">
        <v>35</v>
      </c>
      <c r="D347" s="17"/>
      <c r="E347" s="18">
        <v>0</v>
      </c>
    </row>
    <row r="348" spans="3:5" ht="12.75">
      <c r="C348" s="17" t="s">
        <v>35</v>
      </c>
      <c r="D348" s="17"/>
      <c r="E348" s="18">
        <v>0</v>
      </c>
    </row>
    <row r="349" spans="3:5" ht="13.5" thickBot="1">
      <c r="C349" s="17" t="s">
        <v>35</v>
      </c>
      <c r="D349" s="17"/>
      <c r="E349" s="18">
        <v>0</v>
      </c>
    </row>
    <row r="350" spans="3:5" ht="13.5" thickBot="1">
      <c r="C350" s="17" t="s">
        <v>36</v>
      </c>
      <c r="D350" s="17"/>
      <c r="E350" s="19">
        <f>+E344-E346-E347-E348-E349</f>
        <v>0</v>
      </c>
    </row>
    <row r="351" spans="3:5" ht="12.75">
      <c r="C351" s="17"/>
      <c r="D351" s="17"/>
      <c r="E351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JOEL ORENSTEIN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ORENSTEIN</dc:creator>
  <cp:keywords/>
  <dc:description/>
  <cp:lastModifiedBy>STATION4</cp:lastModifiedBy>
  <cp:lastPrinted>2001-04-26T22:06:36Z</cp:lastPrinted>
  <dcterms:created xsi:type="dcterms:W3CDTF">2000-12-19T18:10:00Z</dcterms:created>
  <dcterms:modified xsi:type="dcterms:W3CDTF">2022-12-31T17:04:37Z</dcterms:modified>
  <cp:category/>
  <cp:version/>
  <cp:contentType/>
  <cp:contentStatus/>
</cp:coreProperties>
</file>